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OTWEAR" sheetId="4" r:id="rId1"/>
    <sheet name="OUTERWEAR &amp; TEES" sheetId="1" r:id="rId2"/>
    <sheet name="T-SHIRTS" sheetId="3" state="hidden" r:id="rId3"/>
    <sheet name="DENIM" sheetId="2" r:id="rId4"/>
  </sheets>
  <definedNames>
    <definedName name="_xlnm._FilterDatabase" localSheetId="3" hidden="1">DENIM!$A$2:$AD$2</definedName>
    <definedName name="_xlnm._FilterDatabase" localSheetId="0" hidden="1">FOOTWEAR!$A$2:$T$98</definedName>
    <definedName name="_xlnm._FilterDatabase" localSheetId="1" hidden="1">'OUTERWEAR &amp; TEES'!$A$2:$T$24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P1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1" i="4" l="1"/>
  <c r="P1" i="1"/>
  <c r="S24" i="1"/>
  <c r="S23" i="1"/>
  <c r="S22" i="1"/>
  <c r="S21" i="1"/>
  <c r="S20" i="1"/>
  <c r="S19" i="1"/>
  <c r="S18" i="1"/>
  <c r="S17" i="1"/>
  <c r="S16" i="1"/>
  <c r="S15" i="1"/>
  <c r="S14" i="1"/>
  <c r="S13" i="1"/>
  <c r="T3" i="3" l="1"/>
  <c r="Z1" i="2" l="1"/>
  <c r="AD47" i="2"/>
  <c r="AD10" i="2"/>
  <c r="AD3" i="2"/>
  <c r="AD52" i="2"/>
  <c r="AD63" i="2"/>
  <c r="AD72" i="2"/>
  <c r="AD29" i="2"/>
  <c r="AD54" i="2"/>
  <c r="AD73" i="2"/>
  <c r="AD23" i="2"/>
  <c r="AD60" i="2"/>
  <c r="AD7" i="2"/>
  <c r="AD39" i="2"/>
  <c r="AD67" i="2"/>
  <c r="AD59" i="2"/>
  <c r="AD24" i="2"/>
  <c r="AD64" i="2"/>
  <c r="AD42" i="2"/>
  <c r="AD74" i="2"/>
  <c r="AD76" i="2"/>
  <c r="AD43" i="2"/>
  <c r="AD12" i="2"/>
  <c r="AD44" i="2"/>
  <c r="AD25" i="2"/>
  <c r="AD14" i="2"/>
  <c r="AD5" i="2"/>
  <c r="AD13" i="2"/>
  <c r="AD53" i="2"/>
  <c r="AD68" i="2"/>
  <c r="AD30" i="2"/>
  <c r="AD26" i="2"/>
  <c r="AD15" i="2"/>
  <c r="AD69" i="2"/>
  <c r="AD45" i="2"/>
  <c r="AD65" i="2"/>
  <c r="AD20" i="2"/>
  <c r="AD31" i="2"/>
  <c r="AD32" i="2"/>
  <c r="AD19" i="2"/>
  <c r="AD55" i="2"/>
  <c r="AD27" i="2"/>
  <c r="AD18" i="2"/>
  <c r="AD48" i="2"/>
  <c r="AD70" i="2"/>
  <c r="AD56" i="2"/>
  <c r="AD57" i="2"/>
  <c r="AD33" i="2"/>
  <c r="AD66" i="2"/>
  <c r="AD21" i="2"/>
  <c r="AD16" i="2"/>
  <c r="AD37" i="2"/>
  <c r="AD8" i="2"/>
  <c r="AD34" i="2"/>
  <c r="AD35" i="2"/>
  <c r="AD58" i="2"/>
  <c r="AD40" i="2"/>
  <c r="AD38" i="2"/>
  <c r="AD17" i="2"/>
  <c r="AD36" i="2"/>
  <c r="AD4" i="2"/>
  <c r="AD61" i="2"/>
  <c r="AD75" i="2"/>
  <c r="AD41" i="2"/>
  <c r="AD49" i="2"/>
  <c r="AD11" i="2"/>
  <c r="AD22" i="2"/>
  <c r="AD28" i="2"/>
  <c r="AD71" i="2"/>
  <c r="AD62" i="2"/>
  <c r="AD6" i="2"/>
  <c r="AD50" i="2"/>
  <c r="AD46" i="2"/>
  <c r="AD9" i="2"/>
  <c r="AD51" i="2"/>
  <c r="P1" i="3"/>
  <c r="T4" i="3"/>
  <c r="T5" i="3"/>
  <c r="T1" i="3" s="1"/>
  <c r="T6" i="3"/>
  <c r="T7" i="3"/>
  <c r="T8" i="3"/>
  <c r="T9" i="3"/>
  <c r="T10" i="3"/>
  <c r="T11" i="3"/>
  <c r="T12" i="3"/>
  <c r="T13" i="3"/>
  <c r="T14" i="3"/>
  <c r="S4" i="1"/>
  <c r="S5" i="1"/>
  <c r="S6" i="1"/>
  <c r="S7" i="1"/>
  <c r="S8" i="1"/>
  <c r="S9" i="1"/>
  <c r="S10" i="1"/>
  <c r="S11" i="1"/>
  <c r="S12" i="1"/>
  <c r="S1" i="1" l="1"/>
  <c r="AD1" i="2"/>
</calcChain>
</file>

<file path=xl/sharedStrings.xml><?xml version="1.0" encoding="utf-8"?>
<sst xmlns="http://schemas.openxmlformats.org/spreadsheetml/2006/main" count="1812" uniqueCount="604">
  <si>
    <t>Division</t>
  </si>
  <si>
    <t>Division 2</t>
  </si>
  <si>
    <t>Product Group 1</t>
  </si>
  <si>
    <t>Generic Material</t>
  </si>
  <si>
    <t>Description</t>
  </si>
  <si>
    <t>Color</t>
  </si>
  <si>
    <t>Color Name</t>
  </si>
  <si>
    <t>Length</t>
  </si>
  <si>
    <t>Wash</t>
  </si>
  <si>
    <t>Fit Desc</t>
  </si>
  <si>
    <t>Last Sales Season</t>
  </si>
  <si>
    <t>Model</t>
  </si>
  <si>
    <t>Total</t>
  </si>
  <si>
    <t>IMG</t>
  </si>
  <si>
    <t>WS Price</t>
  </si>
  <si>
    <t>RRP Price</t>
  </si>
  <si>
    <t>Ladies</t>
  </si>
  <si>
    <t>Outerwear</t>
  </si>
  <si>
    <t>PL402215</t>
  </si>
  <si>
    <t>STEFANY RO</t>
  </si>
  <si>
    <t>594</t>
  </si>
  <si>
    <t>DULWICH</t>
  </si>
  <si>
    <t>SS2023MC</t>
  </si>
  <si>
    <t>XS</t>
  </si>
  <si>
    <t>607</t>
  </si>
  <si>
    <t>SOFT LIME</t>
  </si>
  <si>
    <t>816</t>
  </si>
  <si>
    <t>NATURAL</t>
  </si>
  <si>
    <t>999</t>
  </si>
  <si>
    <t>BLACK</t>
  </si>
  <si>
    <t>Men</t>
  </si>
  <si>
    <t>PM402673</t>
  </si>
  <si>
    <t>YOUNG BANDANA</t>
  </si>
  <si>
    <t>000</t>
  </si>
  <si>
    <t>DENIM</t>
  </si>
  <si>
    <t>SS2023PC</t>
  </si>
  <si>
    <t>PM402780</t>
  </si>
  <si>
    <t>HENRY RO</t>
  </si>
  <si>
    <t>PM402781</t>
  </si>
  <si>
    <t>LUTERO RO</t>
  </si>
  <si>
    <t>684</t>
  </si>
  <si>
    <t>VINEYARD GREEN</t>
  </si>
  <si>
    <t>S</t>
  </si>
  <si>
    <t>M</t>
  </si>
  <si>
    <t>L</t>
  </si>
  <si>
    <t>XL</t>
  </si>
  <si>
    <t>XXL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</si>
  <si>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</si>
  <si>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</si>
  <si>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</si>
  <si>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</si>
  <si>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</si>
  <si>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</si>
  <si>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</si>
  <si>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</si>
  <si>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</si>
  <si>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</si>
  <si>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Denim Pants</t>
  </si>
  <si>
    <t>PL201278LY70</t>
  </si>
  <si>
    <t>L32_239</t>
  </si>
  <si>
    <t>LY7</t>
  </si>
  <si>
    <t>Skinny Fit</t>
  </si>
  <si>
    <t>PL201278LY7</t>
  </si>
  <si>
    <t>24</t>
  </si>
  <si>
    <t>http://catalog.pepejeans.es/catalog/PL201278LY7.jpg</t>
  </si>
  <si>
    <t>PL201581LY72</t>
  </si>
  <si>
    <t>L23_230</t>
  </si>
  <si>
    <t>Slim Fit</t>
  </si>
  <si>
    <t>PL201581LY7</t>
  </si>
  <si>
    <t>http://catalog.pepejeans.es/catalog/PL201581LY7.jpg</t>
  </si>
  <si>
    <t>PL201581NY80</t>
  </si>
  <si>
    <t>NY8</t>
  </si>
  <si>
    <t>PL201581NY8</t>
  </si>
  <si>
    <t>http://catalog.pepejeans.es/catalog/PL201581NY8.jpg</t>
  </si>
  <si>
    <t>PL201581NY82</t>
  </si>
  <si>
    <t>PL201583NY70</t>
  </si>
  <si>
    <t>L11_236</t>
  </si>
  <si>
    <t>NY7</t>
  </si>
  <si>
    <t>PL201583NY7</t>
  </si>
  <si>
    <t>http://catalog.pepejeans.es/catalog/PL201583NY7.jpg</t>
  </si>
  <si>
    <t>PL201583NY72</t>
  </si>
  <si>
    <t>PL203776LY80</t>
  </si>
  <si>
    <t>L11_257</t>
  </si>
  <si>
    <t>LY8</t>
  </si>
  <si>
    <t>PL203776LY8</t>
  </si>
  <si>
    <t>http://catalog.pepejeans.es/catalog/PL203776LY8.jpg</t>
  </si>
  <si>
    <t>PL204154PE42</t>
  </si>
  <si>
    <t>AUBREY</t>
  </si>
  <si>
    <t>PE4</t>
  </si>
  <si>
    <t>PL204154PE4</t>
  </si>
  <si>
    <t>http://catalog.pepejeans.es/catalog/PL204154PE4.jpg</t>
  </si>
  <si>
    <t>PL204155RR48</t>
  </si>
  <si>
    <t>DION</t>
  </si>
  <si>
    <t>RR4</t>
  </si>
  <si>
    <t>PL204155RR4</t>
  </si>
  <si>
    <t>http://catalog.pepejeans.es/catalog/PL204155RR4.jpg</t>
  </si>
  <si>
    <t>PL204159VS30</t>
  </si>
  <si>
    <t>GEN</t>
  </si>
  <si>
    <t>VS3</t>
  </si>
  <si>
    <t>Regular Fit</t>
  </si>
  <si>
    <t>PL204159VS3</t>
  </si>
  <si>
    <t>http://catalog.pepejeans.es/catalog/PL204159VS3.jpg</t>
  </si>
  <si>
    <t>PL204159VS32</t>
  </si>
  <si>
    <t>PL204159VW02</t>
  </si>
  <si>
    <t>VW0</t>
  </si>
  <si>
    <t>PL204159VW0</t>
  </si>
  <si>
    <t>http://catalog.pepejeans.es/catalog/PL204159VW0.jpg</t>
  </si>
  <si>
    <t>PL204165M150</t>
  </si>
  <si>
    <t>NEW BROOKE</t>
  </si>
  <si>
    <t>M15</t>
  </si>
  <si>
    <t>PL204165M15</t>
  </si>
  <si>
    <t>http://catalog.pepejeans.es/catalog/PL204165M15.jpg</t>
  </si>
  <si>
    <t>PL204169HN60</t>
  </si>
  <si>
    <t>PIXIE</t>
  </si>
  <si>
    <t>HN6</t>
  </si>
  <si>
    <t>PL204169HN6</t>
  </si>
  <si>
    <t>http://catalog.pepejeans.es/catalog/PL204169HN6.jpg</t>
  </si>
  <si>
    <t>PL204169HN62</t>
  </si>
  <si>
    <t>PL204171UE90</t>
  </si>
  <si>
    <t>REGENT</t>
  </si>
  <si>
    <t>UE9</t>
  </si>
  <si>
    <t>PL204171UE9</t>
  </si>
  <si>
    <t>http://catalog.pepejeans.es/catalog/PL204171UE9.jpg</t>
  </si>
  <si>
    <t>PL204171VW32</t>
  </si>
  <si>
    <t>VW3</t>
  </si>
  <si>
    <t>PL204171VW3</t>
  </si>
  <si>
    <t>http://catalog.pepejeans.es/catalog/PL204171VW3.jpg</t>
  </si>
  <si>
    <t>PL204173VY92</t>
  </si>
  <si>
    <t>SATURN</t>
  </si>
  <si>
    <t>VY9</t>
  </si>
  <si>
    <t>PL204173VY9</t>
  </si>
  <si>
    <t>http://catalog.pepejeans.es/catalog/PL204173VY9.jpg</t>
  </si>
  <si>
    <t>PL204173VY94</t>
  </si>
  <si>
    <t>PL204175PE20</t>
  </si>
  <si>
    <t>VENUS</t>
  </si>
  <si>
    <t>PE2</t>
  </si>
  <si>
    <t>PL204175PE2</t>
  </si>
  <si>
    <t>http://catalog.pepejeans.es/catalog/PL204175PE2.jpg</t>
  </si>
  <si>
    <t>PL204175UF80</t>
  </si>
  <si>
    <t>UF8</t>
  </si>
  <si>
    <t>PL204175UF8</t>
  </si>
  <si>
    <t>http://catalog.pepejeans.es/catalog/PL204175UF8.jpg</t>
  </si>
  <si>
    <t>PL204175UF84</t>
  </si>
  <si>
    <t>PL204175VS30</t>
  </si>
  <si>
    <t>PL204175VS3</t>
  </si>
  <si>
    <t>http://catalog.pepejeans.es/catalog/PL204175VS3.jpg</t>
  </si>
  <si>
    <t>PL204175VS32</t>
  </si>
  <si>
    <t>PL204176WI5L</t>
  </si>
  <si>
    <t>VIOLET</t>
  </si>
  <si>
    <t>LO</t>
  </si>
  <si>
    <t>WI5</t>
  </si>
  <si>
    <t>Relaxed</t>
  </si>
  <si>
    <t>PL204176WI5</t>
  </si>
  <si>
    <t>http://catalog.pepejeans.es/catalog/PL204176WI5.jpg</t>
  </si>
  <si>
    <t>PL204176WI5R</t>
  </si>
  <si>
    <t>RE</t>
  </si>
  <si>
    <t>PL204177GV80</t>
  </si>
  <si>
    <t>ZOE</t>
  </si>
  <si>
    <t>GV8</t>
  </si>
  <si>
    <t>Super Skinny</t>
  </si>
  <si>
    <t>PL204177GV8</t>
  </si>
  <si>
    <t>http://catalog.pepejeans.es/catalog/PL204177GV8.jpg</t>
  </si>
  <si>
    <t>PL204291EY72</t>
  </si>
  <si>
    <t>L37_700</t>
  </si>
  <si>
    <t>EY7</t>
  </si>
  <si>
    <t>Flare</t>
  </si>
  <si>
    <t>PL204291EY7</t>
  </si>
  <si>
    <t>http://catalog.pepejeans.es/catalog/PL204291EY7.jpg</t>
  </si>
  <si>
    <t>PL204292LY88</t>
  </si>
  <si>
    <t>L12_800</t>
  </si>
  <si>
    <t>PL204292LY8</t>
  </si>
  <si>
    <t>http://catalog.pepejeans.es/catalog/PL204292LY8.jpg</t>
  </si>
  <si>
    <t>PL2043618</t>
  </si>
  <si>
    <t>DION NIGHT</t>
  </si>
  <si>
    <t>AW2022MC</t>
  </si>
  <si>
    <t>PL204361</t>
  </si>
  <si>
    <t>http://catalog.pepejeans.es/catalog/PL204361.jpg</t>
  </si>
  <si>
    <t>PL2044100</t>
  </si>
  <si>
    <t>CELYN SKY</t>
  </si>
  <si>
    <t>Straight</t>
  </si>
  <si>
    <t>PL204410</t>
  </si>
  <si>
    <t>http://catalog.pepejeans.es/catalog/PL204410.jpg</t>
  </si>
  <si>
    <t>PL2044150</t>
  </si>
  <si>
    <t>HARPER</t>
  </si>
  <si>
    <t>PL204415</t>
  </si>
  <si>
    <t>http://catalog.pepejeans.es/catalog/PL204415.jpg</t>
  </si>
  <si>
    <t>PL204420R</t>
  </si>
  <si>
    <t>VIOLET HIGH FLORAL</t>
  </si>
  <si>
    <t>PL204420</t>
  </si>
  <si>
    <t>http://catalog.pepejeans.es/catalog/PL204420.jpg</t>
  </si>
  <si>
    <t>PL204480LY92</t>
  </si>
  <si>
    <t>NEW PIMLA RO</t>
  </si>
  <si>
    <t>LY9</t>
  </si>
  <si>
    <t>PL204480LY9</t>
  </si>
  <si>
    <t>http://catalog.pepejeans.es/catalog/PL204480LY9.jpg</t>
  </si>
  <si>
    <t>PL204485EY6R</t>
  </si>
  <si>
    <t>DOVERA RO</t>
  </si>
  <si>
    <t>EY6</t>
  </si>
  <si>
    <t>PL204485EY6</t>
  </si>
  <si>
    <t>http://catalog.pepejeans.es/catalog/PL204485EY6.jpg</t>
  </si>
  <si>
    <t>PL204486LY90</t>
  </si>
  <si>
    <t>GRACIA RO</t>
  </si>
  <si>
    <t>PL204486LY9</t>
  </si>
  <si>
    <t>http://catalog.pepejeans.es/catalog/PL204486LY9.jpg</t>
  </si>
  <si>
    <t>PM201473LY42</t>
  </si>
  <si>
    <t>M24_106</t>
  </si>
  <si>
    <t>LY4</t>
  </si>
  <si>
    <t>PM201473LY4</t>
  </si>
  <si>
    <t>http://catalog.pepejeans.es/catalog/PM201473LY4.jpg</t>
  </si>
  <si>
    <t>PM201473LY44</t>
  </si>
  <si>
    <t>PM201475EY32</t>
  </si>
  <si>
    <t>M21_121</t>
  </si>
  <si>
    <t>EY3</t>
  </si>
  <si>
    <t>PM201475EY3</t>
  </si>
  <si>
    <t>http://catalog.pepejeans.es/catalog/PM201475EY3.jpg</t>
  </si>
  <si>
    <t>PM201475LY22</t>
  </si>
  <si>
    <t>LY2</t>
  </si>
  <si>
    <t>PM201475LY2</t>
  </si>
  <si>
    <t>http://catalog.pepejeans.es/catalog/PM201475LY2.jpg</t>
  </si>
  <si>
    <t>PM201477EY42</t>
  </si>
  <si>
    <t>M22_143</t>
  </si>
  <si>
    <t>EY4</t>
  </si>
  <si>
    <t>PM201477EY4</t>
  </si>
  <si>
    <t>http://catalog.pepejeans.es/catalog/PM201477EY4.jpg</t>
  </si>
  <si>
    <t>PM201477LY34</t>
  </si>
  <si>
    <t>LY3</t>
  </si>
  <si>
    <t>PM201477LY3</t>
  </si>
  <si>
    <t>http://catalog.pepejeans.es/catalog/PM201477LY3.jpg</t>
  </si>
  <si>
    <t>PM201477NY52</t>
  </si>
  <si>
    <t>NY5</t>
  </si>
  <si>
    <t>PM201477NY5</t>
  </si>
  <si>
    <t>http://catalog.pepejeans.es/catalog/PM201477NY5.jpg</t>
  </si>
  <si>
    <t>PM201649EY42</t>
  </si>
  <si>
    <t>M11_116</t>
  </si>
  <si>
    <t>PM201649EY4</t>
  </si>
  <si>
    <t>http://catalog.pepejeans.es/catalog/PM201649EY4.jpg</t>
  </si>
  <si>
    <t>PM201649LY32</t>
  </si>
  <si>
    <t>PM201649LY3</t>
  </si>
  <si>
    <t>http://catalog.pepejeans.es/catalog/PM201649LY3.jpg</t>
  </si>
  <si>
    <t>PM201650EY32</t>
  </si>
  <si>
    <t>M34_108</t>
  </si>
  <si>
    <t>PM201650EY3</t>
  </si>
  <si>
    <t>http://catalog.pepejeans.es/catalog/PM201650EY3.jpg</t>
  </si>
  <si>
    <t>PM201650EY34</t>
  </si>
  <si>
    <t>PM201650LY32</t>
  </si>
  <si>
    <t>PM201650LY3</t>
  </si>
  <si>
    <t>http://catalog.pepejeans.es/catalog/PM201650LY3.jpg</t>
  </si>
  <si>
    <t>PM201650LY34</t>
  </si>
  <si>
    <t>PM201650NY42</t>
  </si>
  <si>
    <t>NY4</t>
  </si>
  <si>
    <t>PM201650NY4</t>
  </si>
  <si>
    <t>http://catalog.pepejeans.es/catalog/PM201650NY4.jpg</t>
  </si>
  <si>
    <t>PM202446LY22</t>
  </si>
  <si>
    <t>M12_152</t>
  </si>
  <si>
    <t>PM202446LY2</t>
  </si>
  <si>
    <t>http://catalog.pepejeans.es/catalog/PM202446LY2.jpg</t>
  </si>
  <si>
    <t>PM202446NY42</t>
  </si>
  <si>
    <t>PM202446NY4</t>
  </si>
  <si>
    <t>http://catalog.pepejeans.es/catalog/PM202446NY4.jpg</t>
  </si>
  <si>
    <t>PM205906LY44</t>
  </si>
  <si>
    <t>M24_156</t>
  </si>
  <si>
    <t>PM205906LY4</t>
  </si>
  <si>
    <t>http://catalog.pepejeans.es/catalog/PM205906LY4.jpg</t>
  </si>
  <si>
    <t>PM206316MM22</t>
  </si>
  <si>
    <t>BYRON</t>
  </si>
  <si>
    <t>MM2</t>
  </si>
  <si>
    <t>PM206316MM2</t>
  </si>
  <si>
    <t>http://catalog.pepejeans.es/catalog/PM206316MM2.jpg</t>
  </si>
  <si>
    <t>PM206318VX52</t>
  </si>
  <si>
    <t>CASH</t>
  </si>
  <si>
    <t>VX5</t>
  </si>
  <si>
    <t>PM206318VX5</t>
  </si>
  <si>
    <t>http://catalog.pepejeans.es/catalog/PM206318VX5.jpg</t>
  </si>
  <si>
    <t>PM206319AB04</t>
  </si>
  <si>
    <t>CASH 5PKT</t>
  </si>
  <si>
    <t>AB0</t>
  </si>
  <si>
    <t>PM206319AB0</t>
  </si>
  <si>
    <t>http://catalog.pepejeans.es/catalog/PM206319AB0.jpg</t>
  </si>
  <si>
    <t>PM206321HP74</t>
  </si>
  <si>
    <t>FINSBURY</t>
  </si>
  <si>
    <t>HP7</t>
  </si>
  <si>
    <t>PM206321HP7</t>
  </si>
  <si>
    <t>http://catalog.pepejeans.es/catalog/PM206321HP7.jpg</t>
  </si>
  <si>
    <t>PM206321VU44</t>
  </si>
  <si>
    <t>VU4</t>
  </si>
  <si>
    <t>PM206321VU4</t>
  </si>
  <si>
    <t>http://catalog.pepejeans.es/catalog/PM206321VU4.jpg</t>
  </si>
  <si>
    <t>PM206322VX30</t>
  </si>
  <si>
    <t>HATCH</t>
  </si>
  <si>
    <t>VX3</t>
  </si>
  <si>
    <t>PM206322VX3</t>
  </si>
  <si>
    <t>http://catalog.pepejeans.es/catalog/PM206322VX3.jpg</t>
  </si>
  <si>
    <t>PM206322VX32</t>
  </si>
  <si>
    <t>PM206322VX34</t>
  </si>
  <si>
    <t>PM206323VT42</t>
  </si>
  <si>
    <t>HATCH REGULAR</t>
  </si>
  <si>
    <t>VT4</t>
  </si>
  <si>
    <t>PM206323VT4</t>
  </si>
  <si>
    <t>http://catalog.pepejeans.es/catalog/PM206323VT4.jpg</t>
  </si>
  <si>
    <t>PM206323WR34</t>
  </si>
  <si>
    <t>WR3</t>
  </si>
  <si>
    <t>PM206323WR3</t>
  </si>
  <si>
    <t>http://catalog.pepejeans.es/catalog/PM206323WR3.jpg</t>
  </si>
  <si>
    <t>PM206325PD84</t>
  </si>
  <si>
    <t>SPIKE</t>
  </si>
  <si>
    <t>PD8</t>
  </si>
  <si>
    <t>PM206325PD8</t>
  </si>
  <si>
    <t>http://catalog.pepejeans.es/catalog/PM206325PD8.jpg</t>
  </si>
  <si>
    <t>PM206326DN84</t>
  </si>
  <si>
    <t>STANLEY</t>
  </si>
  <si>
    <t>DN8</t>
  </si>
  <si>
    <t>PM206326DN8</t>
  </si>
  <si>
    <t>http://catalog.pepejeans.es/catalog/PM206326DN8.jpg</t>
  </si>
  <si>
    <t>PM206326UE82</t>
  </si>
  <si>
    <t>UE8</t>
  </si>
  <si>
    <t>PM206326UE8</t>
  </si>
  <si>
    <t>http://catalog.pepejeans.es/catalog/PM206326UE8.jpg</t>
  </si>
  <si>
    <t>PM206326VX52</t>
  </si>
  <si>
    <t>PM206326VX5</t>
  </si>
  <si>
    <t>http://catalog.pepejeans.es/catalog/PM206326VX5.jpg</t>
  </si>
  <si>
    <t>PM206328HP64</t>
  </si>
  <si>
    <t>TRACK</t>
  </si>
  <si>
    <t>HP6</t>
  </si>
  <si>
    <t>PM206328HP6</t>
  </si>
  <si>
    <t>http://catalog.pepejeans.es/catalog/PM206328HP6.jpg</t>
  </si>
  <si>
    <t>PM206328VU44</t>
  </si>
  <si>
    <t>PM206328VU4</t>
  </si>
  <si>
    <t>http://catalog.pepejeans.es/catalog/PM206328VU4.jpg</t>
  </si>
  <si>
    <t>PM206468HP82</t>
  </si>
  <si>
    <t>KINGSTON ZIP</t>
  </si>
  <si>
    <t>HP8</t>
  </si>
  <si>
    <t>PM206468HP8</t>
  </si>
  <si>
    <t>http://catalog.pepejeans.es/catalog/PM206468HP8.jpg</t>
  </si>
  <si>
    <t>PM206468VX34</t>
  </si>
  <si>
    <t>PM206468VX3</t>
  </si>
  <si>
    <t>http://catalog.pepejeans.es/catalog/PM206468VX3.jpg</t>
  </si>
  <si>
    <t>PM206739DN42</t>
  </si>
  <si>
    <t>PENN</t>
  </si>
  <si>
    <t>DN4</t>
  </si>
  <si>
    <t>PM206739DN4</t>
  </si>
  <si>
    <t>http://catalog.pepejeans.es/catalog/PM206739DN4.jpg</t>
  </si>
  <si>
    <t>PM206812VT22</t>
  </si>
  <si>
    <t>CALLEN</t>
  </si>
  <si>
    <t>VT2</t>
  </si>
  <si>
    <t>PM206812VT2</t>
  </si>
  <si>
    <t>http://catalog.pepejeans.es/catalog/PM206812VT2.jpg</t>
  </si>
  <si>
    <t>PM2068442</t>
  </si>
  <si>
    <t>CASEY</t>
  </si>
  <si>
    <t>PM206844</t>
  </si>
  <si>
    <t>http://catalog.pepejeans.es/catalog/PM206844.jpg</t>
  </si>
  <si>
    <t>T-Shirts</t>
  </si>
  <si>
    <t>PL504821</t>
  </si>
  <si>
    <t>BLOOM</t>
  </si>
  <si>
    <t>http://catalog.pepejeans.es/catalog/PL504821.jpg</t>
  </si>
  <si>
    <t>PL505384</t>
  </si>
  <si>
    <t>LILLY</t>
  </si>
  <si>
    <t>http://catalog.pepejeans.es/catalog/PL505384.jpg</t>
  </si>
  <si>
    <t>PL505461</t>
  </si>
  <si>
    <t>OLAYA</t>
  </si>
  <si>
    <t>0AA</t>
  </si>
  <si>
    <t>MULTI</t>
  </si>
  <si>
    <t>http://catalog.pepejeans.es/catalog/PL505461.jpg</t>
  </si>
  <si>
    <t>PL505475</t>
  </si>
  <si>
    <t>PETRA</t>
  </si>
  <si>
    <t>217</t>
  </si>
  <si>
    <t>STUDIO RED</t>
  </si>
  <si>
    <t>http://catalog.pepejeans.es/catalog/PL505475.jpg</t>
  </si>
  <si>
    <t>PM503906</t>
  </si>
  <si>
    <t>POL RO</t>
  </si>
  <si>
    <t>800</t>
  </si>
  <si>
    <t>WHITE</t>
  </si>
  <si>
    <t>http://catalog.pepejeans.es/catalog/PM503906.jpg</t>
  </si>
  <si>
    <t>PM508570</t>
  </si>
  <si>
    <t>JOSSY</t>
  </si>
  <si>
    <t>513</t>
  </si>
  <si>
    <t>SKY</t>
  </si>
  <si>
    <t>http://catalog.pepejeans.es/catalog/PM508570.jpg</t>
  </si>
  <si>
    <t>PM508663</t>
  </si>
  <si>
    <t>JACK</t>
  </si>
  <si>
    <t>255</t>
  </si>
  <si>
    <t>RED</t>
  </si>
  <si>
    <t>http://catalog.pepejeans.es/catalog/PM508663.jpg</t>
  </si>
  <si>
    <t>PM508674</t>
  </si>
  <si>
    <t>RAFERTY</t>
  </si>
  <si>
    <t>574</t>
  </si>
  <si>
    <t>JARMAN</t>
  </si>
  <si>
    <t>http://catalog.pepejeans.es/catalog/PM508674.jpg</t>
  </si>
  <si>
    <t>PM508685</t>
  </si>
  <si>
    <t>REDERICK</t>
  </si>
  <si>
    <t>http://catalog.pepejeans.es/catalog/PM508685.jpg</t>
  </si>
  <si>
    <t>933</t>
  </si>
  <si>
    <t>GREY MARL</t>
  </si>
  <si>
    <t>PM508689</t>
  </si>
  <si>
    <t>REM</t>
  </si>
  <si>
    <t>489</t>
  </si>
  <si>
    <t>OZZY</t>
  </si>
  <si>
    <t>http://catalog.pepejeans.es/catalog/PM508689.jpg</t>
  </si>
  <si>
    <t>Stock Cost</t>
  </si>
  <si>
    <t>25</t>
  </si>
  <si>
    <t>26</t>
  </si>
  <si>
    <t>27</t>
  </si>
  <si>
    <t>Photo</t>
  </si>
  <si>
    <t>41</t>
  </si>
  <si>
    <t>BRIT PRO NEON M</t>
  </si>
  <si>
    <t>PMS30927</t>
  </si>
  <si>
    <t>Sportive Shoes/Snea</t>
  </si>
  <si>
    <t>595</t>
  </si>
  <si>
    <t>BRIT MAN PRINT</t>
  </si>
  <si>
    <t>PMS30923</t>
  </si>
  <si>
    <t>814</t>
  </si>
  <si>
    <t>BRADY MEN BASIC LINEN</t>
  </si>
  <si>
    <t>PMS30913</t>
  </si>
  <si>
    <t>KENTON BASIC W</t>
  </si>
  <si>
    <t>PLS31409</t>
  </si>
  <si>
    <t>YOGI SOCK</t>
  </si>
  <si>
    <t>PMS30928</t>
  </si>
  <si>
    <t>KENTON ROAD M</t>
  </si>
  <si>
    <t>PMS30910</t>
  </si>
  <si>
    <t>BRITT MAN PRINT</t>
  </si>
  <si>
    <t>PMS30852</t>
  </si>
  <si>
    <t>859</t>
  </si>
  <si>
    <t>URBAN SANDAL BASIC EMBOSSED</t>
  </si>
  <si>
    <t>PMS90104</t>
  </si>
  <si>
    <t>Sandals</t>
  </si>
  <si>
    <t>ONCE SUNNY</t>
  </si>
  <si>
    <t>PLS31461</t>
  </si>
  <si>
    <t>848</t>
  </si>
  <si>
    <t>SUMMER BLOCK</t>
  </si>
  <si>
    <t>PLS90578</t>
  </si>
  <si>
    <t>879</t>
  </si>
  <si>
    <t>ALTEA BASIC</t>
  </si>
  <si>
    <t>PLS90584</t>
  </si>
  <si>
    <t>KORE VINTAGE BLOCK M</t>
  </si>
  <si>
    <t>PMS30900</t>
  </si>
  <si>
    <t>639</t>
  </si>
  <si>
    <t>OTTIS SUN W</t>
  </si>
  <si>
    <t>PLS31456</t>
  </si>
  <si>
    <t>BANKSY PLAIN</t>
  </si>
  <si>
    <t>PLS31482</t>
  </si>
  <si>
    <t>803</t>
  </si>
  <si>
    <t>KORE RETRY W</t>
  </si>
  <si>
    <t>PLS31447</t>
  </si>
  <si>
    <t>869</t>
  </si>
  <si>
    <t>TAFFY DAY</t>
  </si>
  <si>
    <t>PLS90602</t>
  </si>
  <si>
    <t>336</t>
  </si>
  <si>
    <t>BRADY LOGO W</t>
  </si>
  <si>
    <t>PLS31435</t>
  </si>
  <si>
    <t>312</t>
  </si>
  <si>
    <t>RUSPER YOUNG</t>
  </si>
  <si>
    <t>PLS31335</t>
  </si>
  <si>
    <t>TOUR TRANSFER</t>
  </si>
  <si>
    <t>PMS30909</t>
  </si>
  <si>
    <t>LONDON ONE COVER M</t>
  </si>
  <si>
    <t>PMS30872</t>
  </si>
  <si>
    <t>KATE EMBOED</t>
  </si>
  <si>
    <t>PLS90591</t>
  </si>
  <si>
    <t>765</t>
  </si>
  <si>
    <t>LONDON ONE CLUB M</t>
  </si>
  <si>
    <t>PMS30932</t>
  </si>
  <si>
    <t>ALLEN FLAG COLOR</t>
  </si>
  <si>
    <t>PMS30903</t>
  </si>
  <si>
    <t>BRIT PRO BA W</t>
  </si>
  <si>
    <t>PLS31458</t>
  </si>
  <si>
    <t>099</t>
  </si>
  <si>
    <t>TAFFY NIGHT</t>
  </si>
  <si>
    <t>PLS90603</t>
  </si>
  <si>
    <t>WITNEY JACQUARD</t>
  </si>
  <si>
    <t>PLS90594</t>
  </si>
  <si>
    <t>LONDON CITY</t>
  </si>
  <si>
    <t>PMS30874</t>
  </si>
  <si>
    <t>801</t>
  </si>
  <si>
    <t>URBAN SANDAL BASIC NOBUCK W</t>
  </si>
  <si>
    <t>PLS90601</t>
  </si>
  <si>
    <t>ADAMS ARI</t>
  </si>
  <si>
    <t>PLS31471</t>
  </si>
  <si>
    <t>SLIDER SET W</t>
  </si>
  <si>
    <t>PLS70127</t>
  </si>
  <si>
    <t>FlipFlops</t>
  </si>
  <si>
    <t>321</t>
  </si>
  <si>
    <t>628</t>
  </si>
  <si>
    <t>RAKE LOVE</t>
  </si>
  <si>
    <t>PLS70142</t>
  </si>
  <si>
    <t>218</t>
  </si>
  <si>
    <t>RAKE PLAY</t>
  </si>
  <si>
    <t>PLS70133</t>
  </si>
  <si>
    <t>001</t>
  </si>
  <si>
    <t>KENTON ROAD MIX W</t>
  </si>
  <si>
    <t>PLS31441</t>
  </si>
  <si>
    <t>202</t>
  </si>
  <si>
    <t>ONCE FUN</t>
  </si>
  <si>
    <t>PLS31462</t>
  </si>
  <si>
    <t>COURTNEY TREE</t>
  </si>
  <si>
    <t>PLS90619</t>
  </si>
  <si>
    <t>TOURIST CAMP KNIT</t>
  </si>
  <si>
    <t>PMS10313</t>
  </si>
  <si>
    <t>Regular Shoes</t>
  </si>
  <si>
    <t>817</t>
  </si>
  <si>
    <t>BRIT HERITAGE W</t>
  </si>
  <si>
    <t>PLS31474</t>
  </si>
  <si>
    <t>URBAN SANDAL MIX CORK</t>
  </si>
  <si>
    <t>PMS90103</t>
  </si>
  <si>
    <t>KENTON BAND W</t>
  </si>
  <si>
    <t>PLS31443</t>
  </si>
  <si>
    <t>IRMA ETHNIC W</t>
  </si>
  <si>
    <t>PLS90580</t>
  </si>
  <si>
    <t>RUSPER PEARL</t>
  </si>
  <si>
    <t>PLS31478</t>
  </si>
  <si>
    <t>559</t>
  </si>
  <si>
    <t>BRIT MAN HERITAGE DENIM</t>
  </si>
  <si>
    <t>PMS30925</t>
  </si>
  <si>
    <t>315</t>
  </si>
  <si>
    <t>POLA PARK</t>
  </si>
  <si>
    <t>PLS90597</t>
  </si>
  <si>
    <t>ARROW LIGHT</t>
  </si>
  <si>
    <t>PLS31484</t>
  </si>
  <si>
    <t>108</t>
  </si>
  <si>
    <t>BAXTER COLORS W</t>
  </si>
  <si>
    <t>PLS31448</t>
  </si>
  <si>
    <t>KORE LOVE W</t>
  </si>
  <si>
    <t>PLS31473</t>
  </si>
  <si>
    <t>887</t>
  </si>
  <si>
    <t>KOKO YTO</t>
  </si>
  <si>
    <t>PLS31366</t>
  </si>
  <si>
    <t>022</t>
  </si>
  <si>
    <t>NATCH W</t>
  </si>
  <si>
    <t>PLS31487</t>
  </si>
  <si>
    <t>588</t>
  </si>
  <si>
    <t>TOURIST TROPIC</t>
  </si>
  <si>
    <t>PMS10318</t>
  </si>
  <si>
    <t>878</t>
  </si>
  <si>
    <t>BEACH SLIDE M</t>
  </si>
  <si>
    <t>PMS70121</t>
  </si>
  <si>
    <t>235</t>
  </si>
  <si>
    <t>ALLEN FLAG COLOR W</t>
  </si>
  <si>
    <t>PLS31488</t>
  </si>
  <si>
    <t>BRADY DENIM W</t>
  </si>
  <si>
    <t>PLS31438</t>
  </si>
  <si>
    <t>325</t>
  </si>
  <si>
    <t>250</t>
  </si>
  <si>
    <t>HAYES JUICE</t>
  </si>
  <si>
    <t>PLS90588</t>
  </si>
  <si>
    <t>HAYES ROME</t>
  </si>
  <si>
    <t>PLS90573</t>
  </si>
  <si>
    <t>013</t>
  </si>
  <si>
    <t>KENTON ROAD W</t>
  </si>
  <si>
    <t>PLS31440</t>
  </si>
  <si>
    <t>BRADY RIB W</t>
  </si>
  <si>
    <t>PLS31437</t>
  </si>
  <si>
    <t>198</t>
  </si>
  <si>
    <t>HAYES FOLK</t>
  </si>
  <si>
    <t>PLS90589</t>
  </si>
  <si>
    <t>303</t>
  </si>
  <si>
    <t>KORE GLIN W</t>
  </si>
  <si>
    <t>PLS31446</t>
  </si>
  <si>
    <t>COURTNEY DOUBLE</t>
  </si>
  <si>
    <t>PLS90620</t>
  </si>
  <si>
    <t>319</t>
  </si>
  <si>
    <t>JOY TECH SUMMER</t>
  </si>
  <si>
    <t>PLS31454</t>
  </si>
  <si>
    <t>TOURIST VEGAS</t>
  </si>
  <si>
    <t>PMS10317</t>
  </si>
  <si>
    <t>ARROW MARLOW</t>
  </si>
  <si>
    <t>PLS31483</t>
  </si>
  <si>
    <t>IRMA LOG W</t>
  </si>
  <si>
    <t>PLS90581</t>
  </si>
  <si>
    <t>VENUS SET</t>
  </si>
  <si>
    <t>PLS90572</t>
  </si>
  <si>
    <t>597</t>
  </si>
  <si>
    <t>WITNEY DYE</t>
  </si>
  <si>
    <t>PLS90575</t>
  </si>
  <si>
    <t>TOURIST CLAIC CAMO</t>
  </si>
  <si>
    <t>PMS10315</t>
  </si>
  <si>
    <t>URBAN SANDAL BASIC CORK W</t>
  </si>
  <si>
    <t>PLS90600</t>
  </si>
  <si>
    <t>KENTON FLAG W</t>
  </si>
  <si>
    <t>PLS31444</t>
  </si>
  <si>
    <t>305</t>
  </si>
  <si>
    <t>BRIT PRINT ZAG W</t>
  </si>
  <si>
    <t>PLS31476</t>
  </si>
  <si>
    <t>BRIT PRINT DANA W</t>
  </si>
  <si>
    <t>PLS31475</t>
  </si>
  <si>
    <t>LONDON MAD W</t>
  </si>
  <si>
    <t>PLS31464</t>
  </si>
  <si>
    <t>SUMMER LOGY</t>
  </si>
  <si>
    <t>PLS90579</t>
  </si>
  <si>
    <t>043</t>
  </si>
  <si>
    <t>NATCH MALE</t>
  </si>
  <si>
    <t>PMS30945</t>
  </si>
  <si>
    <t>314</t>
  </si>
  <si>
    <t>ALTEA YOUNG</t>
  </si>
  <si>
    <t>PLS90586</t>
  </si>
  <si>
    <t>356</t>
  </si>
  <si>
    <t>BRADY BASIC W</t>
  </si>
  <si>
    <t>PLS31287</t>
  </si>
  <si>
    <t>564</t>
  </si>
  <si>
    <t>KENTON SMART 22 CHAMBRAY</t>
  </si>
  <si>
    <t>PMS30812</t>
  </si>
  <si>
    <t>Total unts</t>
  </si>
  <si>
    <t>39</t>
  </si>
  <si>
    <t>37</t>
  </si>
  <si>
    <t>WHL</t>
  </si>
  <si>
    <t>WHL Cost</t>
  </si>
  <si>
    <t>WHL COST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</si>
</sst>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333333"/>
      <name val="Arial"/>
      <family val="2"/>
    </font>
    <font>
      <u/>
      <sz val="8"/>
      <color rgb="FF0000FF"/>
      <name val="Arial"/>
      <family val="2"/>
    </font>
    <font>
      <sz val="8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Tahoma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2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1" applyNumberFormat="1" applyFont="1"/>
    <xf numFmtId="165" fontId="2" fillId="2" borderId="4" xfId="1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9" fillId="0" borderId="0" xfId="1" applyNumberFormat="1" applyFont="1"/>
    <xf numFmtId="165" fontId="11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49" fontId="15" fillId="0" borderId="0" xfId="2" applyNumberForma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1" fillId="0" borderId="0" xfId="0" applyNumberFormat="1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/>
    </xf>
    <xf numFmtId="166" fontId="10" fillId="0" borderId="5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4.jpeg"/><Relationship Id="rId13" Type="http://schemas.openxmlformats.org/officeDocument/2006/relationships/image" Target="../media/image89.jpeg"/><Relationship Id="rId3" Type="http://schemas.openxmlformats.org/officeDocument/2006/relationships/image" Target="../media/image79.jpeg"/><Relationship Id="rId7" Type="http://schemas.openxmlformats.org/officeDocument/2006/relationships/image" Target="../media/image83.jpeg"/><Relationship Id="rId12" Type="http://schemas.openxmlformats.org/officeDocument/2006/relationships/image" Target="../media/image88.jpeg"/><Relationship Id="rId2" Type="http://schemas.openxmlformats.org/officeDocument/2006/relationships/image" Target="../media/image78.jpeg"/><Relationship Id="rId1" Type="http://schemas.openxmlformats.org/officeDocument/2006/relationships/image" Target="../media/image77.jpeg"/><Relationship Id="rId6" Type="http://schemas.openxmlformats.org/officeDocument/2006/relationships/image" Target="../media/image82.jpeg"/><Relationship Id="rId11" Type="http://schemas.openxmlformats.org/officeDocument/2006/relationships/image" Target="../media/image87.jpeg"/><Relationship Id="rId5" Type="http://schemas.openxmlformats.org/officeDocument/2006/relationships/image" Target="../media/image81.jpeg"/><Relationship Id="rId10" Type="http://schemas.openxmlformats.org/officeDocument/2006/relationships/image" Target="../media/image86.jpeg"/><Relationship Id="rId4" Type="http://schemas.openxmlformats.org/officeDocument/2006/relationships/image" Target="../media/image80.jpeg"/><Relationship Id="rId9" Type="http://schemas.openxmlformats.org/officeDocument/2006/relationships/image" Target="../media/image8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8.jpeg"/><Relationship Id="rId3" Type="http://schemas.openxmlformats.org/officeDocument/2006/relationships/image" Target="../media/image83.jpeg"/><Relationship Id="rId7" Type="http://schemas.openxmlformats.org/officeDocument/2006/relationships/image" Target="../media/image87.jpeg"/><Relationship Id="rId2" Type="http://schemas.openxmlformats.org/officeDocument/2006/relationships/image" Target="../media/image82.jpeg"/><Relationship Id="rId1" Type="http://schemas.openxmlformats.org/officeDocument/2006/relationships/image" Target="../media/image81.jpeg"/><Relationship Id="rId6" Type="http://schemas.openxmlformats.org/officeDocument/2006/relationships/image" Target="../media/image86.jpeg"/><Relationship Id="rId5" Type="http://schemas.openxmlformats.org/officeDocument/2006/relationships/image" Target="../media/image85.jpeg"/><Relationship Id="rId4" Type="http://schemas.openxmlformats.org/officeDocument/2006/relationships/image" Target="../media/image84.jpeg"/><Relationship Id="rId9" Type="http://schemas.openxmlformats.org/officeDocument/2006/relationships/image" Target="../media/image89.jpe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02.jpeg"/><Relationship Id="rId18" Type="http://schemas.openxmlformats.org/officeDocument/2006/relationships/image" Target="../media/image107.jpeg"/><Relationship Id="rId26" Type="http://schemas.openxmlformats.org/officeDocument/2006/relationships/image" Target="../media/image115.jpeg"/><Relationship Id="rId39" Type="http://schemas.openxmlformats.org/officeDocument/2006/relationships/image" Target="../media/image128.jpeg"/><Relationship Id="rId21" Type="http://schemas.openxmlformats.org/officeDocument/2006/relationships/image" Target="../media/image110.jpeg"/><Relationship Id="rId34" Type="http://schemas.openxmlformats.org/officeDocument/2006/relationships/image" Target="../media/image123.jpeg"/><Relationship Id="rId42" Type="http://schemas.openxmlformats.org/officeDocument/2006/relationships/image" Target="../media/image131.jpeg"/><Relationship Id="rId47" Type="http://schemas.openxmlformats.org/officeDocument/2006/relationships/image" Target="../media/image136.jpeg"/><Relationship Id="rId50" Type="http://schemas.openxmlformats.org/officeDocument/2006/relationships/image" Target="../media/image139.jpeg"/><Relationship Id="rId55" Type="http://schemas.openxmlformats.org/officeDocument/2006/relationships/image" Target="../media/image144.jpeg"/><Relationship Id="rId7" Type="http://schemas.openxmlformats.org/officeDocument/2006/relationships/image" Target="../media/image96.jpg"/><Relationship Id="rId12" Type="http://schemas.openxmlformats.org/officeDocument/2006/relationships/image" Target="../media/image101.jpeg"/><Relationship Id="rId17" Type="http://schemas.openxmlformats.org/officeDocument/2006/relationships/image" Target="../media/image106.jpeg"/><Relationship Id="rId25" Type="http://schemas.openxmlformats.org/officeDocument/2006/relationships/image" Target="../media/image114.jpeg"/><Relationship Id="rId33" Type="http://schemas.openxmlformats.org/officeDocument/2006/relationships/image" Target="../media/image122.jpeg"/><Relationship Id="rId38" Type="http://schemas.openxmlformats.org/officeDocument/2006/relationships/image" Target="../media/image127.jpeg"/><Relationship Id="rId46" Type="http://schemas.openxmlformats.org/officeDocument/2006/relationships/image" Target="../media/image135.jpeg"/><Relationship Id="rId2" Type="http://schemas.openxmlformats.org/officeDocument/2006/relationships/image" Target="../media/image91.jpeg"/><Relationship Id="rId16" Type="http://schemas.openxmlformats.org/officeDocument/2006/relationships/image" Target="../media/image105.jpg"/><Relationship Id="rId20" Type="http://schemas.openxmlformats.org/officeDocument/2006/relationships/image" Target="../media/image109.jpeg"/><Relationship Id="rId29" Type="http://schemas.openxmlformats.org/officeDocument/2006/relationships/image" Target="../media/image118.jpeg"/><Relationship Id="rId41" Type="http://schemas.openxmlformats.org/officeDocument/2006/relationships/image" Target="../media/image130.jpeg"/><Relationship Id="rId54" Type="http://schemas.openxmlformats.org/officeDocument/2006/relationships/image" Target="../media/image143.jpeg"/><Relationship Id="rId1" Type="http://schemas.openxmlformats.org/officeDocument/2006/relationships/image" Target="../media/image90.jpeg"/><Relationship Id="rId6" Type="http://schemas.openxmlformats.org/officeDocument/2006/relationships/image" Target="../media/image95.jpeg"/><Relationship Id="rId11" Type="http://schemas.openxmlformats.org/officeDocument/2006/relationships/image" Target="../media/image100.jpeg"/><Relationship Id="rId24" Type="http://schemas.openxmlformats.org/officeDocument/2006/relationships/image" Target="../media/image113.jpeg"/><Relationship Id="rId32" Type="http://schemas.openxmlformats.org/officeDocument/2006/relationships/image" Target="../media/image121.jpeg"/><Relationship Id="rId37" Type="http://schemas.openxmlformats.org/officeDocument/2006/relationships/image" Target="../media/image126.jpeg"/><Relationship Id="rId40" Type="http://schemas.openxmlformats.org/officeDocument/2006/relationships/image" Target="../media/image129.jpeg"/><Relationship Id="rId45" Type="http://schemas.openxmlformats.org/officeDocument/2006/relationships/image" Target="../media/image134.jpeg"/><Relationship Id="rId53" Type="http://schemas.openxmlformats.org/officeDocument/2006/relationships/image" Target="../media/image142.jpeg"/><Relationship Id="rId5" Type="http://schemas.openxmlformats.org/officeDocument/2006/relationships/image" Target="../media/image94.jpeg"/><Relationship Id="rId15" Type="http://schemas.openxmlformats.org/officeDocument/2006/relationships/image" Target="../media/image104.jpeg"/><Relationship Id="rId23" Type="http://schemas.openxmlformats.org/officeDocument/2006/relationships/image" Target="../media/image112.jpeg"/><Relationship Id="rId28" Type="http://schemas.openxmlformats.org/officeDocument/2006/relationships/image" Target="../media/image117.jpeg"/><Relationship Id="rId36" Type="http://schemas.openxmlformats.org/officeDocument/2006/relationships/image" Target="../media/image125.jpeg"/><Relationship Id="rId49" Type="http://schemas.openxmlformats.org/officeDocument/2006/relationships/image" Target="../media/image138.jpeg"/><Relationship Id="rId10" Type="http://schemas.openxmlformats.org/officeDocument/2006/relationships/image" Target="../media/image99.jpeg"/><Relationship Id="rId19" Type="http://schemas.openxmlformats.org/officeDocument/2006/relationships/image" Target="../media/image108.jpeg"/><Relationship Id="rId31" Type="http://schemas.openxmlformats.org/officeDocument/2006/relationships/image" Target="../media/image120.jpeg"/><Relationship Id="rId44" Type="http://schemas.openxmlformats.org/officeDocument/2006/relationships/image" Target="../media/image133.jpeg"/><Relationship Id="rId52" Type="http://schemas.openxmlformats.org/officeDocument/2006/relationships/image" Target="../media/image141.jpeg"/><Relationship Id="rId4" Type="http://schemas.openxmlformats.org/officeDocument/2006/relationships/image" Target="../media/image93.jpeg"/><Relationship Id="rId9" Type="http://schemas.openxmlformats.org/officeDocument/2006/relationships/image" Target="../media/image98.jpeg"/><Relationship Id="rId14" Type="http://schemas.openxmlformats.org/officeDocument/2006/relationships/image" Target="../media/image103.jpeg"/><Relationship Id="rId22" Type="http://schemas.openxmlformats.org/officeDocument/2006/relationships/image" Target="../media/image111.jpeg"/><Relationship Id="rId27" Type="http://schemas.openxmlformats.org/officeDocument/2006/relationships/image" Target="../media/image116.jpeg"/><Relationship Id="rId30" Type="http://schemas.openxmlformats.org/officeDocument/2006/relationships/image" Target="../media/image119.jpeg"/><Relationship Id="rId35" Type="http://schemas.openxmlformats.org/officeDocument/2006/relationships/image" Target="../media/image124.jpeg"/><Relationship Id="rId43" Type="http://schemas.openxmlformats.org/officeDocument/2006/relationships/image" Target="../media/image132.jpeg"/><Relationship Id="rId48" Type="http://schemas.openxmlformats.org/officeDocument/2006/relationships/image" Target="../media/image137.jpeg"/><Relationship Id="rId56" Type="http://schemas.openxmlformats.org/officeDocument/2006/relationships/image" Target="../media/image145.jpeg"/><Relationship Id="rId8" Type="http://schemas.openxmlformats.org/officeDocument/2006/relationships/image" Target="../media/image97.jpeg"/><Relationship Id="rId51" Type="http://schemas.openxmlformats.org/officeDocument/2006/relationships/image" Target="../media/image140.jpeg"/><Relationship Id="rId3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64</xdr:row>
      <xdr:rowOff>54429</xdr:rowOff>
    </xdr:from>
    <xdr:to>
      <xdr:col>0</xdr:col>
      <xdr:colOff>489858</xdr:colOff>
      <xdr:row>64</xdr:row>
      <xdr:rowOff>616858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8400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60</xdr:row>
      <xdr:rowOff>54429</xdr:rowOff>
    </xdr:from>
    <xdr:to>
      <xdr:col>0</xdr:col>
      <xdr:colOff>489858</xdr:colOff>
      <xdr:row>60</xdr:row>
      <xdr:rowOff>616858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1034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61</xdr:row>
      <xdr:rowOff>54429</xdr:rowOff>
    </xdr:from>
    <xdr:to>
      <xdr:col>0</xdr:col>
      <xdr:colOff>489858</xdr:colOff>
      <xdr:row>61</xdr:row>
      <xdr:rowOff>616858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2875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62</xdr:row>
      <xdr:rowOff>54429</xdr:rowOff>
    </xdr:from>
    <xdr:to>
      <xdr:col>0</xdr:col>
      <xdr:colOff>489858</xdr:colOff>
      <xdr:row>62</xdr:row>
      <xdr:rowOff>616858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4717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21</xdr:row>
      <xdr:rowOff>54429</xdr:rowOff>
    </xdr:from>
    <xdr:to>
      <xdr:col>0</xdr:col>
      <xdr:colOff>489858</xdr:colOff>
      <xdr:row>21</xdr:row>
      <xdr:rowOff>616858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9215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35</xdr:row>
      <xdr:rowOff>54429</xdr:rowOff>
    </xdr:from>
    <xdr:to>
      <xdr:col>0</xdr:col>
      <xdr:colOff>489858</xdr:colOff>
      <xdr:row>35</xdr:row>
      <xdr:rowOff>616858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4996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19</xdr:row>
      <xdr:rowOff>54429</xdr:rowOff>
    </xdr:from>
    <xdr:to>
      <xdr:col>0</xdr:col>
      <xdr:colOff>489858</xdr:colOff>
      <xdr:row>19</xdr:row>
      <xdr:rowOff>616858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5532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63</xdr:row>
      <xdr:rowOff>54429</xdr:rowOff>
    </xdr:from>
    <xdr:to>
      <xdr:col>0</xdr:col>
      <xdr:colOff>489858</xdr:colOff>
      <xdr:row>63</xdr:row>
      <xdr:rowOff>616858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6558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87</xdr:row>
      <xdr:rowOff>54429</xdr:rowOff>
    </xdr:from>
    <xdr:to>
      <xdr:col>0</xdr:col>
      <xdr:colOff>489858</xdr:colOff>
      <xdr:row>87</xdr:row>
      <xdr:rowOff>616858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0754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10</xdr:row>
      <xdr:rowOff>54429</xdr:rowOff>
    </xdr:from>
    <xdr:to>
      <xdr:col>0</xdr:col>
      <xdr:colOff>489858</xdr:colOff>
      <xdr:row>10</xdr:row>
      <xdr:rowOff>616858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8959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51</xdr:row>
      <xdr:rowOff>54429</xdr:rowOff>
    </xdr:from>
    <xdr:to>
      <xdr:col>0</xdr:col>
      <xdr:colOff>489858</xdr:colOff>
      <xdr:row>51</xdr:row>
      <xdr:rowOff>616858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4460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25</xdr:row>
      <xdr:rowOff>54429</xdr:rowOff>
    </xdr:from>
    <xdr:to>
      <xdr:col>0</xdr:col>
      <xdr:colOff>489858</xdr:colOff>
      <xdr:row>25</xdr:row>
      <xdr:rowOff>616858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6581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22</xdr:row>
      <xdr:rowOff>54429</xdr:rowOff>
    </xdr:from>
    <xdr:to>
      <xdr:col>0</xdr:col>
      <xdr:colOff>489858</xdr:colOff>
      <xdr:row>22</xdr:row>
      <xdr:rowOff>616858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1057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20</xdr:row>
      <xdr:rowOff>54429</xdr:rowOff>
    </xdr:from>
    <xdr:to>
      <xdr:col>0</xdr:col>
      <xdr:colOff>489858</xdr:colOff>
      <xdr:row>20</xdr:row>
      <xdr:rowOff>616858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7374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86</xdr:row>
      <xdr:rowOff>54429</xdr:rowOff>
    </xdr:from>
    <xdr:to>
      <xdr:col>0</xdr:col>
      <xdr:colOff>489858</xdr:colOff>
      <xdr:row>86</xdr:row>
      <xdr:rowOff>616858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8913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75</xdr:row>
      <xdr:rowOff>54429</xdr:rowOff>
    </xdr:from>
    <xdr:to>
      <xdr:col>0</xdr:col>
      <xdr:colOff>489858</xdr:colOff>
      <xdr:row>75</xdr:row>
      <xdr:rowOff>616858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8656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</xdr:row>
      <xdr:rowOff>54429</xdr:rowOff>
    </xdr:from>
    <xdr:to>
      <xdr:col>0</xdr:col>
      <xdr:colOff>489858</xdr:colOff>
      <xdr:row>5</xdr:row>
      <xdr:rowOff>616858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751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36</xdr:row>
      <xdr:rowOff>54429</xdr:rowOff>
    </xdr:from>
    <xdr:to>
      <xdr:col>0</xdr:col>
      <xdr:colOff>489858</xdr:colOff>
      <xdr:row>36</xdr:row>
      <xdr:rowOff>616858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6838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31</xdr:row>
      <xdr:rowOff>54429</xdr:rowOff>
    </xdr:from>
    <xdr:to>
      <xdr:col>0</xdr:col>
      <xdr:colOff>489858</xdr:colOff>
      <xdr:row>31</xdr:row>
      <xdr:rowOff>616858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7630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76</xdr:row>
      <xdr:rowOff>54429</xdr:rowOff>
    </xdr:from>
    <xdr:to>
      <xdr:col>0</xdr:col>
      <xdr:colOff>489858</xdr:colOff>
      <xdr:row>76</xdr:row>
      <xdr:rowOff>616858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0498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69</xdr:row>
      <xdr:rowOff>54429</xdr:rowOff>
    </xdr:from>
    <xdr:to>
      <xdr:col>0</xdr:col>
      <xdr:colOff>489858</xdr:colOff>
      <xdr:row>69</xdr:row>
      <xdr:rowOff>616858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7607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48</xdr:row>
      <xdr:rowOff>54429</xdr:rowOff>
    </xdr:from>
    <xdr:to>
      <xdr:col>0</xdr:col>
      <xdr:colOff>489858</xdr:colOff>
      <xdr:row>48</xdr:row>
      <xdr:rowOff>616858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88936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16</xdr:row>
      <xdr:rowOff>54429</xdr:rowOff>
    </xdr:from>
    <xdr:to>
      <xdr:col>0</xdr:col>
      <xdr:colOff>489858</xdr:colOff>
      <xdr:row>16</xdr:row>
      <xdr:rowOff>616858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0008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66</xdr:row>
      <xdr:rowOff>54429</xdr:rowOff>
    </xdr:from>
    <xdr:to>
      <xdr:col>0</xdr:col>
      <xdr:colOff>489858</xdr:colOff>
      <xdr:row>66</xdr:row>
      <xdr:rowOff>616858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2083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81</xdr:row>
      <xdr:rowOff>54429</xdr:rowOff>
    </xdr:from>
    <xdr:to>
      <xdr:col>0</xdr:col>
      <xdr:colOff>489858</xdr:colOff>
      <xdr:row>81</xdr:row>
      <xdr:rowOff>616858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9705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70</xdr:row>
      <xdr:rowOff>54429</xdr:rowOff>
    </xdr:from>
    <xdr:to>
      <xdr:col>0</xdr:col>
      <xdr:colOff>489858</xdr:colOff>
      <xdr:row>70</xdr:row>
      <xdr:rowOff>616858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9449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57</xdr:row>
      <xdr:rowOff>54429</xdr:rowOff>
    </xdr:from>
    <xdr:to>
      <xdr:col>0</xdr:col>
      <xdr:colOff>489858</xdr:colOff>
      <xdr:row>57</xdr:row>
      <xdr:rowOff>616858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05509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28</xdr:row>
      <xdr:rowOff>54429</xdr:rowOff>
    </xdr:from>
    <xdr:to>
      <xdr:col>0</xdr:col>
      <xdr:colOff>489858</xdr:colOff>
      <xdr:row>28</xdr:row>
      <xdr:rowOff>616858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2106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</xdr:row>
      <xdr:rowOff>54429</xdr:rowOff>
    </xdr:from>
    <xdr:to>
      <xdr:col>0</xdr:col>
      <xdr:colOff>488794</xdr:colOff>
      <xdr:row>4</xdr:row>
      <xdr:rowOff>616858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91029"/>
          <a:ext cx="461579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79</xdr:row>
      <xdr:rowOff>54429</xdr:rowOff>
    </xdr:from>
    <xdr:to>
      <xdr:col>0</xdr:col>
      <xdr:colOff>489858</xdr:colOff>
      <xdr:row>79</xdr:row>
      <xdr:rowOff>616858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6022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44</xdr:row>
      <xdr:rowOff>54429</xdr:rowOff>
    </xdr:from>
    <xdr:to>
      <xdr:col>0</xdr:col>
      <xdr:colOff>489858</xdr:colOff>
      <xdr:row>44</xdr:row>
      <xdr:rowOff>616858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81570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93</xdr:row>
      <xdr:rowOff>54429</xdr:rowOff>
    </xdr:from>
    <xdr:to>
      <xdr:col>0</xdr:col>
      <xdr:colOff>489858</xdr:colOff>
      <xdr:row>93</xdr:row>
      <xdr:rowOff>616858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71803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34</xdr:row>
      <xdr:rowOff>54429</xdr:rowOff>
    </xdr:from>
    <xdr:to>
      <xdr:col>0</xdr:col>
      <xdr:colOff>489858</xdr:colOff>
      <xdr:row>34</xdr:row>
      <xdr:rowOff>616858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3155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13</xdr:row>
      <xdr:rowOff>54429</xdr:rowOff>
    </xdr:from>
    <xdr:to>
      <xdr:col>0</xdr:col>
      <xdr:colOff>489858</xdr:colOff>
      <xdr:row>13</xdr:row>
      <xdr:rowOff>616858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4483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80</xdr:row>
      <xdr:rowOff>54429</xdr:rowOff>
    </xdr:from>
    <xdr:to>
      <xdr:col>0</xdr:col>
      <xdr:colOff>489858</xdr:colOff>
      <xdr:row>80</xdr:row>
      <xdr:rowOff>616858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7864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32</xdr:row>
      <xdr:rowOff>54429</xdr:rowOff>
    </xdr:from>
    <xdr:to>
      <xdr:col>0</xdr:col>
      <xdr:colOff>489858</xdr:colOff>
      <xdr:row>32</xdr:row>
      <xdr:rowOff>616858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9472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39</xdr:row>
      <xdr:rowOff>54429</xdr:rowOff>
    </xdr:from>
    <xdr:to>
      <xdr:col>0</xdr:col>
      <xdr:colOff>489858</xdr:colOff>
      <xdr:row>39</xdr:row>
      <xdr:rowOff>616858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2362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33</xdr:row>
      <xdr:rowOff>54429</xdr:rowOff>
    </xdr:from>
    <xdr:to>
      <xdr:col>0</xdr:col>
      <xdr:colOff>489858</xdr:colOff>
      <xdr:row>33</xdr:row>
      <xdr:rowOff>616858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1313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27</xdr:row>
      <xdr:rowOff>54429</xdr:rowOff>
    </xdr:from>
    <xdr:to>
      <xdr:col>0</xdr:col>
      <xdr:colOff>489858</xdr:colOff>
      <xdr:row>27</xdr:row>
      <xdr:rowOff>616858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0264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59</xdr:row>
      <xdr:rowOff>54429</xdr:rowOff>
    </xdr:from>
    <xdr:to>
      <xdr:col>0</xdr:col>
      <xdr:colOff>489858</xdr:colOff>
      <xdr:row>59</xdr:row>
      <xdr:rowOff>616858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09192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17</xdr:row>
      <xdr:rowOff>54429</xdr:rowOff>
    </xdr:from>
    <xdr:to>
      <xdr:col>0</xdr:col>
      <xdr:colOff>489858</xdr:colOff>
      <xdr:row>17</xdr:row>
      <xdr:rowOff>616858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1849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52</xdr:row>
      <xdr:rowOff>54429</xdr:rowOff>
    </xdr:from>
    <xdr:to>
      <xdr:col>0</xdr:col>
      <xdr:colOff>489858</xdr:colOff>
      <xdr:row>52</xdr:row>
      <xdr:rowOff>616858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6302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15</xdr:row>
      <xdr:rowOff>54429</xdr:rowOff>
    </xdr:from>
    <xdr:to>
      <xdr:col>0</xdr:col>
      <xdr:colOff>489858</xdr:colOff>
      <xdr:row>15</xdr:row>
      <xdr:rowOff>616858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8166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30</xdr:row>
      <xdr:rowOff>54429</xdr:rowOff>
    </xdr:from>
    <xdr:to>
      <xdr:col>0</xdr:col>
      <xdr:colOff>489858</xdr:colOff>
      <xdr:row>30</xdr:row>
      <xdr:rowOff>616858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5789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82</xdr:row>
      <xdr:rowOff>54429</xdr:rowOff>
    </xdr:from>
    <xdr:to>
      <xdr:col>0</xdr:col>
      <xdr:colOff>489858</xdr:colOff>
      <xdr:row>82</xdr:row>
      <xdr:rowOff>616858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1547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46</xdr:row>
      <xdr:rowOff>54429</xdr:rowOff>
    </xdr:from>
    <xdr:to>
      <xdr:col>0</xdr:col>
      <xdr:colOff>489858</xdr:colOff>
      <xdr:row>46</xdr:row>
      <xdr:rowOff>616858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85253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26</xdr:row>
      <xdr:rowOff>54429</xdr:rowOff>
    </xdr:from>
    <xdr:to>
      <xdr:col>0</xdr:col>
      <xdr:colOff>489858</xdr:colOff>
      <xdr:row>26</xdr:row>
      <xdr:rowOff>616858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8423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84</xdr:row>
      <xdr:rowOff>54429</xdr:rowOff>
    </xdr:from>
    <xdr:to>
      <xdr:col>0</xdr:col>
      <xdr:colOff>489858</xdr:colOff>
      <xdr:row>84</xdr:row>
      <xdr:rowOff>616858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5230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71</xdr:row>
      <xdr:rowOff>54429</xdr:rowOff>
    </xdr:from>
    <xdr:to>
      <xdr:col>0</xdr:col>
      <xdr:colOff>489858</xdr:colOff>
      <xdr:row>71</xdr:row>
      <xdr:rowOff>616858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1290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88</xdr:row>
      <xdr:rowOff>54429</xdr:rowOff>
    </xdr:from>
    <xdr:to>
      <xdr:col>0</xdr:col>
      <xdr:colOff>489858</xdr:colOff>
      <xdr:row>88</xdr:row>
      <xdr:rowOff>616858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2596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58</xdr:row>
      <xdr:rowOff>54429</xdr:rowOff>
    </xdr:from>
    <xdr:to>
      <xdr:col>0</xdr:col>
      <xdr:colOff>489858</xdr:colOff>
      <xdr:row>58</xdr:row>
      <xdr:rowOff>616858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07351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38</xdr:row>
      <xdr:rowOff>54429</xdr:rowOff>
    </xdr:from>
    <xdr:to>
      <xdr:col>0</xdr:col>
      <xdr:colOff>489858</xdr:colOff>
      <xdr:row>38</xdr:row>
      <xdr:rowOff>616858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0521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</xdr:row>
      <xdr:rowOff>54429</xdr:rowOff>
    </xdr:from>
    <xdr:to>
      <xdr:col>0</xdr:col>
      <xdr:colOff>489858</xdr:colOff>
      <xdr:row>8</xdr:row>
      <xdr:rowOff>616858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276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11</xdr:row>
      <xdr:rowOff>54429</xdr:rowOff>
    </xdr:from>
    <xdr:to>
      <xdr:col>0</xdr:col>
      <xdr:colOff>489858</xdr:colOff>
      <xdr:row>11</xdr:row>
      <xdr:rowOff>616858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0800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65</xdr:row>
      <xdr:rowOff>54429</xdr:rowOff>
    </xdr:from>
    <xdr:to>
      <xdr:col>0</xdr:col>
      <xdr:colOff>489858</xdr:colOff>
      <xdr:row>65</xdr:row>
      <xdr:rowOff>616858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0241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45</xdr:row>
      <xdr:rowOff>54429</xdr:rowOff>
    </xdr:from>
    <xdr:to>
      <xdr:col>0</xdr:col>
      <xdr:colOff>489858</xdr:colOff>
      <xdr:row>45</xdr:row>
      <xdr:rowOff>616858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83411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54</xdr:row>
      <xdr:rowOff>54429</xdr:rowOff>
    </xdr:from>
    <xdr:to>
      <xdr:col>0</xdr:col>
      <xdr:colOff>489858</xdr:colOff>
      <xdr:row>54</xdr:row>
      <xdr:rowOff>616858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9985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12</xdr:row>
      <xdr:rowOff>54429</xdr:rowOff>
    </xdr:from>
    <xdr:to>
      <xdr:col>0</xdr:col>
      <xdr:colOff>489858</xdr:colOff>
      <xdr:row>12</xdr:row>
      <xdr:rowOff>616858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2642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14</xdr:row>
      <xdr:rowOff>54429</xdr:rowOff>
    </xdr:from>
    <xdr:to>
      <xdr:col>0</xdr:col>
      <xdr:colOff>489858</xdr:colOff>
      <xdr:row>14</xdr:row>
      <xdr:rowOff>616858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6325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50</xdr:row>
      <xdr:rowOff>54429</xdr:rowOff>
    </xdr:from>
    <xdr:to>
      <xdr:col>0</xdr:col>
      <xdr:colOff>489858</xdr:colOff>
      <xdr:row>50</xdr:row>
      <xdr:rowOff>616858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2619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83</xdr:row>
      <xdr:rowOff>54429</xdr:rowOff>
    </xdr:from>
    <xdr:to>
      <xdr:col>0</xdr:col>
      <xdr:colOff>489858</xdr:colOff>
      <xdr:row>83</xdr:row>
      <xdr:rowOff>616858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3388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23</xdr:row>
      <xdr:rowOff>54429</xdr:rowOff>
    </xdr:from>
    <xdr:to>
      <xdr:col>0</xdr:col>
      <xdr:colOff>489858</xdr:colOff>
      <xdr:row>23</xdr:row>
      <xdr:rowOff>616858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2898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</xdr:row>
      <xdr:rowOff>54429</xdr:rowOff>
    </xdr:from>
    <xdr:to>
      <xdr:col>0</xdr:col>
      <xdr:colOff>489858</xdr:colOff>
      <xdr:row>6</xdr:row>
      <xdr:rowOff>616858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1593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47</xdr:row>
      <xdr:rowOff>54429</xdr:rowOff>
    </xdr:from>
    <xdr:to>
      <xdr:col>0</xdr:col>
      <xdr:colOff>489858</xdr:colOff>
      <xdr:row>47</xdr:row>
      <xdr:rowOff>616858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87094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43</xdr:row>
      <xdr:rowOff>54429</xdr:rowOff>
    </xdr:from>
    <xdr:to>
      <xdr:col>0</xdr:col>
      <xdr:colOff>489858</xdr:colOff>
      <xdr:row>43</xdr:row>
      <xdr:rowOff>616858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9728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40</xdr:row>
      <xdr:rowOff>54429</xdr:rowOff>
    </xdr:from>
    <xdr:to>
      <xdr:col>0</xdr:col>
      <xdr:colOff>489858</xdr:colOff>
      <xdr:row>40</xdr:row>
      <xdr:rowOff>616858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4204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</xdr:row>
      <xdr:rowOff>54429</xdr:rowOff>
    </xdr:from>
    <xdr:to>
      <xdr:col>0</xdr:col>
      <xdr:colOff>489858</xdr:colOff>
      <xdr:row>7</xdr:row>
      <xdr:rowOff>616858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434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29</xdr:row>
      <xdr:rowOff>54429</xdr:rowOff>
    </xdr:from>
    <xdr:to>
      <xdr:col>0</xdr:col>
      <xdr:colOff>489858</xdr:colOff>
      <xdr:row>29</xdr:row>
      <xdr:rowOff>616858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3947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37</xdr:row>
      <xdr:rowOff>54429</xdr:rowOff>
    </xdr:from>
    <xdr:to>
      <xdr:col>0</xdr:col>
      <xdr:colOff>489858</xdr:colOff>
      <xdr:row>37</xdr:row>
      <xdr:rowOff>616858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8679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41</xdr:row>
      <xdr:rowOff>54429</xdr:rowOff>
    </xdr:from>
    <xdr:to>
      <xdr:col>0</xdr:col>
      <xdr:colOff>489858</xdr:colOff>
      <xdr:row>41</xdr:row>
      <xdr:rowOff>616858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6045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56</xdr:row>
      <xdr:rowOff>54429</xdr:rowOff>
    </xdr:from>
    <xdr:to>
      <xdr:col>0</xdr:col>
      <xdr:colOff>489858</xdr:colOff>
      <xdr:row>56</xdr:row>
      <xdr:rowOff>616858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03668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18</xdr:row>
      <xdr:rowOff>54429</xdr:rowOff>
    </xdr:from>
    <xdr:to>
      <xdr:col>0</xdr:col>
      <xdr:colOff>489858</xdr:colOff>
      <xdr:row>18</xdr:row>
      <xdr:rowOff>616858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33691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24</xdr:row>
      <xdr:rowOff>54429</xdr:rowOff>
    </xdr:from>
    <xdr:to>
      <xdr:col>0</xdr:col>
      <xdr:colOff>489858</xdr:colOff>
      <xdr:row>24</xdr:row>
      <xdr:rowOff>616858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4740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42</xdr:row>
      <xdr:rowOff>54429</xdr:rowOff>
    </xdr:from>
    <xdr:to>
      <xdr:col>0</xdr:col>
      <xdr:colOff>489858</xdr:colOff>
      <xdr:row>42</xdr:row>
      <xdr:rowOff>616858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77887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53</xdr:row>
      <xdr:rowOff>54429</xdr:rowOff>
    </xdr:from>
    <xdr:to>
      <xdr:col>0</xdr:col>
      <xdr:colOff>489858</xdr:colOff>
      <xdr:row>53</xdr:row>
      <xdr:rowOff>616858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8143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89</xdr:row>
      <xdr:rowOff>54429</xdr:rowOff>
    </xdr:from>
    <xdr:to>
      <xdr:col>0</xdr:col>
      <xdr:colOff>489858</xdr:colOff>
      <xdr:row>89</xdr:row>
      <xdr:rowOff>616858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4437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</xdr:row>
      <xdr:rowOff>54429</xdr:rowOff>
    </xdr:from>
    <xdr:to>
      <xdr:col>0</xdr:col>
      <xdr:colOff>489858</xdr:colOff>
      <xdr:row>2</xdr:row>
      <xdr:rowOff>616858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227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90</xdr:row>
      <xdr:rowOff>54429</xdr:rowOff>
    </xdr:from>
    <xdr:to>
      <xdr:col>0</xdr:col>
      <xdr:colOff>489858</xdr:colOff>
      <xdr:row>90</xdr:row>
      <xdr:rowOff>616858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6279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77</xdr:row>
      <xdr:rowOff>54429</xdr:rowOff>
    </xdr:from>
    <xdr:to>
      <xdr:col>0</xdr:col>
      <xdr:colOff>489858</xdr:colOff>
      <xdr:row>77</xdr:row>
      <xdr:rowOff>616858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2339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74</xdr:row>
      <xdr:rowOff>54429</xdr:rowOff>
    </xdr:from>
    <xdr:to>
      <xdr:col>0</xdr:col>
      <xdr:colOff>489858</xdr:colOff>
      <xdr:row>74</xdr:row>
      <xdr:rowOff>616858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6815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67</xdr:row>
      <xdr:rowOff>54429</xdr:rowOff>
    </xdr:from>
    <xdr:to>
      <xdr:col>0</xdr:col>
      <xdr:colOff>489858</xdr:colOff>
      <xdr:row>67</xdr:row>
      <xdr:rowOff>616858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3924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85</xdr:row>
      <xdr:rowOff>54429</xdr:rowOff>
    </xdr:from>
    <xdr:to>
      <xdr:col>0</xdr:col>
      <xdr:colOff>489858</xdr:colOff>
      <xdr:row>85</xdr:row>
      <xdr:rowOff>616858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57071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72</xdr:row>
      <xdr:rowOff>54429</xdr:rowOff>
    </xdr:from>
    <xdr:to>
      <xdr:col>0</xdr:col>
      <xdr:colOff>489858</xdr:colOff>
      <xdr:row>72</xdr:row>
      <xdr:rowOff>616858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3132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78</xdr:row>
      <xdr:rowOff>54429</xdr:rowOff>
    </xdr:from>
    <xdr:to>
      <xdr:col>0</xdr:col>
      <xdr:colOff>489858</xdr:colOff>
      <xdr:row>78</xdr:row>
      <xdr:rowOff>616858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4181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55</xdr:row>
      <xdr:rowOff>54429</xdr:rowOff>
    </xdr:from>
    <xdr:to>
      <xdr:col>0</xdr:col>
      <xdr:colOff>489858</xdr:colOff>
      <xdr:row>55</xdr:row>
      <xdr:rowOff>616858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01826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91</xdr:row>
      <xdr:rowOff>54429</xdr:rowOff>
    </xdr:from>
    <xdr:to>
      <xdr:col>0</xdr:col>
      <xdr:colOff>489858</xdr:colOff>
      <xdr:row>91</xdr:row>
      <xdr:rowOff>616858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8120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94</xdr:row>
      <xdr:rowOff>54429</xdr:rowOff>
    </xdr:from>
    <xdr:to>
      <xdr:col>0</xdr:col>
      <xdr:colOff>489858</xdr:colOff>
      <xdr:row>94</xdr:row>
      <xdr:rowOff>616858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73645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95</xdr:row>
      <xdr:rowOff>54429</xdr:rowOff>
    </xdr:from>
    <xdr:to>
      <xdr:col>0</xdr:col>
      <xdr:colOff>489858</xdr:colOff>
      <xdr:row>95</xdr:row>
      <xdr:rowOff>616858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75486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49</xdr:row>
      <xdr:rowOff>54429</xdr:rowOff>
    </xdr:from>
    <xdr:to>
      <xdr:col>0</xdr:col>
      <xdr:colOff>489858</xdr:colOff>
      <xdr:row>49</xdr:row>
      <xdr:rowOff>616858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90777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96</xdr:row>
      <xdr:rowOff>54429</xdr:rowOff>
    </xdr:from>
    <xdr:to>
      <xdr:col>0</xdr:col>
      <xdr:colOff>489858</xdr:colOff>
      <xdr:row>96</xdr:row>
      <xdr:rowOff>616858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77328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68</xdr:row>
      <xdr:rowOff>54429</xdr:rowOff>
    </xdr:from>
    <xdr:to>
      <xdr:col>0</xdr:col>
      <xdr:colOff>489858</xdr:colOff>
      <xdr:row>68</xdr:row>
      <xdr:rowOff>616858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25766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92</xdr:row>
      <xdr:rowOff>54429</xdr:rowOff>
    </xdr:from>
    <xdr:to>
      <xdr:col>0</xdr:col>
      <xdr:colOff>489858</xdr:colOff>
      <xdr:row>92</xdr:row>
      <xdr:rowOff>616858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699622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73</xdr:row>
      <xdr:rowOff>54429</xdr:rowOff>
    </xdr:from>
    <xdr:to>
      <xdr:col>0</xdr:col>
      <xdr:colOff>489858</xdr:colOff>
      <xdr:row>73</xdr:row>
      <xdr:rowOff>616858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34973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9</xdr:row>
      <xdr:rowOff>54429</xdr:rowOff>
    </xdr:from>
    <xdr:to>
      <xdr:col>0</xdr:col>
      <xdr:colOff>489858</xdr:colOff>
      <xdr:row>9</xdr:row>
      <xdr:rowOff>616858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711779"/>
          <a:ext cx="462643" cy="130629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3</xdr:row>
      <xdr:rowOff>54429</xdr:rowOff>
    </xdr:from>
    <xdr:to>
      <xdr:col>0</xdr:col>
      <xdr:colOff>489858</xdr:colOff>
      <xdr:row>3</xdr:row>
      <xdr:rowOff>616858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606879"/>
          <a:ext cx="462643" cy="130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2</xdr:row>
      <xdr:rowOff>47624</xdr:rowOff>
    </xdr:from>
    <xdr:to>
      <xdr:col>0</xdr:col>
      <xdr:colOff>690563</xdr:colOff>
      <xdr:row>3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666749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3</xdr:row>
      <xdr:rowOff>47624</xdr:rowOff>
    </xdr:from>
    <xdr:to>
      <xdr:col>0</xdr:col>
      <xdr:colOff>690563</xdr:colOff>
      <xdr:row>4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1381124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4</xdr:row>
      <xdr:rowOff>47624</xdr:rowOff>
    </xdr:from>
    <xdr:to>
      <xdr:col>0</xdr:col>
      <xdr:colOff>690563</xdr:colOff>
      <xdr:row>5</xdr:row>
      <xdr:rowOff>3174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1952624"/>
          <a:ext cx="650875" cy="664210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5</xdr:row>
      <xdr:rowOff>47624</xdr:rowOff>
    </xdr:from>
    <xdr:to>
      <xdr:col>0</xdr:col>
      <xdr:colOff>690563</xdr:colOff>
      <xdr:row>6</xdr:row>
      <xdr:rowOff>3174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2809874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6</xdr:row>
      <xdr:rowOff>47624</xdr:rowOff>
    </xdr:from>
    <xdr:to>
      <xdr:col>0</xdr:col>
      <xdr:colOff>510526</xdr:colOff>
      <xdr:row>7</xdr:row>
      <xdr:rowOff>3174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3524249"/>
          <a:ext cx="470838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7</xdr:row>
      <xdr:rowOff>47624</xdr:rowOff>
    </xdr:from>
    <xdr:to>
      <xdr:col>0</xdr:col>
      <xdr:colOff>510526</xdr:colOff>
      <xdr:row>8</xdr:row>
      <xdr:rowOff>3174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4238624"/>
          <a:ext cx="470838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8</xdr:row>
      <xdr:rowOff>47624</xdr:rowOff>
    </xdr:from>
    <xdr:to>
      <xdr:col>0</xdr:col>
      <xdr:colOff>690563</xdr:colOff>
      <xdr:row>9</xdr:row>
      <xdr:rowOff>3174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4952999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9</xdr:row>
      <xdr:rowOff>47624</xdr:rowOff>
    </xdr:from>
    <xdr:to>
      <xdr:col>0</xdr:col>
      <xdr:colOff>690563</xdr:colOff>
      <xdr:row>10</xdr:row>
      <xdr:rowOff>3174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5667374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10</xdr:row>
      <xdr:rowOff>47624</xdr:rowOff>
    </xdr:from>
    <xdr:to>
      <xdr:col>0</xdr:col>
      <xdr:colOff>690563</xdr:colOff>
      <xdr:row>11</xdr:row>
      <xdr:rowOff>3174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6381749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39688</xdr:colOff>
      <xdr:row>11</xdr:row>
      <xdr:rowOff>47624</xdr:rowOff>
    </xdr:from>
    <xdr:to>
      <xdr:col>0</xdr:col>
      <xdr:colOff>690563</xdr:colOff>
      <xdr:row>12</xdr:row>
      <xdr:rowOff>3174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8" y="7096124"/>
          <a:ext cx="650875" cy="6699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12</xdr:row>
      <xdr:rowOff>44450</xdr:rowOff>
    </xdr:from>
    <xdr:to>
      <xdr:col>0</xdr:col>
      <xdr:colOff>514350</xdr:colOff>
      <xdr:row>12</xdr:row>
      <xdr:rowOff>688975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6667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13</xdr:row>
      <xdr:rowOff>44450</xdr:rowOff>
    </xdr:from>
    <xdr:to>
      <xdr:col>0</xdr:col>
      <xdr:colOff>514350</xdr:colOff>
      <xdr:row>13</xdr:row>
      <xdr:rowOff>688975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13779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14</xdr:row>
      <xdr:rowOff>44450</xdr:rowOff>
    </xdr:from>
    <xdr:to>
      <xdr:col>0</xdr:col>
      <xdr:colOff>514350</xdr:colOff>
      <xdr:row>14</xdr:row>
      <xdr:rowOff>688975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20891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15</xdr:row>
      <xdr:rowOff>44450</xdr:rowOff>
    </xdr:from>
    <xdr:to>
      <xdr:col>0</xdr:col>
      <xdr:colOff>514350</xdr:colOff>
      <xdr:row>15</xdr:row>
      <xdr:rowOff>688975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28003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16</xdr:row>
      <xdr:rowOff>44450</xdr:rowOff>
    </xdr:from>
    <xdr:to>
      <xdr:col>0</xdr:col>
      <xdr:colOff>690179</xdr:colOff>
      <xdr:row>16</xdr:row>
      <xdr:rowOff>688975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10453370"/>
          <a:ext cx="639379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18</xdr:row>
      <xdr:rowOff>44450</xdr:rowOff>
    </xdr:from>
    <xdr:to>
      <xdr:col>0</xdr:col>
      <xdr:colOff>514350</xdr:colOff>
      <xdr:row>18</xdr:row>
      <xdr:rowOff>688975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44069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19</xdr:row>
      <xdr:rowOff>44450</xdr:rowOff>
    </xdr:from>
    <xdr:to>
      <xdr:col>0</xdr:col>
      <xdr:colOff>514350</xdr:colOff>
      <xdr:row>19</xdr:row>
      <xdr:rowOff>688975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51181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20</xdr:row>
      <xdr:rowOff>44450</xdr:rowOff>
    </xdr:from>
    <xdr:to>
      <xdr:col>0</xdr:col>
      <xdr:colOff>514350</xdr:colOff>
      <xdr:row>20</xdr:row>
      <xdr:rowOff>688975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58293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44450</xdr:rowOff>
    </xdr:from>
    <xdr:to>
      <xdr:col>0</xdr:col>
      <xdr:colOff>514350</xdr:colOff>
      <xdr:row>21</xdr:row>
      <xdr:rowOff>688975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65405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22</xdr:row>
      <xdr:rowOff>44450</xdr:rowOff>
    </xdr:from>
    <xdr:to>
      <xdr:col>0</xdr:col>
      <xdr:colOff>514350</xdr:colOff>
      <xdr:row>22</xdr:row>
      <xdr:rowOff>688975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72517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23</xdr:row>
      <xdr:rowOff>44450</xdr:rowOff>
    </xdr:from>
    <xdr:to>
      <xdr:col>0</xdr:col>
      <xdr:colOff>514350</xdr:colOff>
      <xdr:row>23</xdr:row>
      <xdr:rowOff>688975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7962900"/>
          <a:ext cx="463550" cy="644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44450</xdr:rowOff>
    </xdr:from>
    <xdr:to>
      <xdr:col>0</xdr:col>
      <xdr:colOff>514350</xdr:colOff>
      <xdr:row>2</xdr:row>
      <xdr:rowOff>688975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6667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</xdr:row>
      <xdr:rowOff>44450</xdr:rowOff>
    </xdr:from>
    <xdr:to>
      <xdr:col>0</xdr:col>
      <xdr:colOff>514350</xdr:colOff>
      <xdr:row>3</xdr:row>
      <xdr:rowOff>688975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13779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</xdr:row>
      <xdr:rowOff>44450</xdr:rowOff>
    </xdr:from>
    <xdr:to>
      <xdr:col>0</xdr:col>
      <xdr:colOff>514350</xdr:colOff>
      <xdr:row>4</xdr:row>
      <xdr:rowOff>688975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20891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</xdr:row>
      <xdr:rowOff>44450</xdr:rowOff>
    </xdr:from>
    <xdr:to>
      <xdr:col>0</xdr:col>
      <xdr:colOff>514350</xdr:colOff>
      <xdr:row>5</xdr:row>
      <xdr:rowOff>688975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280035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</xdr:row>
      <xdr:rowOff>44450</xdr:rowOff>
    </xdr:from>
    <xdr:to>
      <xdr:col>0</xdr:col>
      <xdr:colOff>690179</xdr:colOff>
      <xdr:row>6</xdr:row>
      <xdr:rowOff>688975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3511550"/>
          <a:ext cx="639379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8</xdr:row>
      <xdr:rowOff>44450</xdr:rowOff>
    </xdr:from>
    <xdr:to>
      <xdr:col>0</xdr:col>
      <xdr:colOff>514350</xdr:colOff>
      <xdr:row>8</xdr:row>
      <xdr:rowOff>688975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44069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9</xdr:row>
      <xdr:rowOff>44450</xdr:rowOff>
    </xdr:from>
    <xdr:to>
      <xdr:col>0</xdr:col>
      <xdr:colOff>514350</xdr:colOff>
      <xdr:row>9</xdr:row>
      <xdr:rowOff>688975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51181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10</xdr:row>
      <xdr:rowOff>44450</xdr:rowOff>
    </xdr:from>
    <xdr:to>
      <xdr:col>0</xdr:col>
      <xdr:colOff>514350</xdr:colOff>
      <xdr:row>10</xdr:row>
      <xdr:rowOff>688975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58293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11</xdr:row>
      <xdr:rowOff>44450</xdr:rowOff>
    </xdr:from>
    <xdr:to>
      <xdr:col>0</xdr:col>
      <xdr:colOff>514350</xdr:colOff>
      <xdr:row>11</xdr:row>
      <xdr:rowOff>688975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65405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12</xdr:row>
      <xdr:rowOff>44450</xdr:rowOff>
    </xdr:from>
    <xdr:to>
      <xdr:col>0</xdr:col>
      <xdr:colOff>514350</xdr:colOff>
      <xdr:row>12</xdr:row>
      <xdr:rowOff>688975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7251700"/>
          <a:ext cx="463550" cy="64452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13</xdr:row>
      <xdr:rowOff>44450</xdr:rowOff>
    </xdr:from>
    <xdr:to>
      <xdr:col>0</xdr:col>
      <xdr:colOff>514350</xdr:colOff>
      <xdr:row>13</xdr:row>
      <xdr:rowOff>688975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" y="7962900"/>
          <a:ext cx="463550" cy="644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36287</xdr:colOff>
      <xdr:row>50</xdr:row>
      <xdr:rowOff>36285</xdr:rowOff>
    </xdr:from>
    <xdr:to>
      <xdr:col>0</xdr:col>
      <xdr:colOff>671287</xdr:colOff>
      <xdr:row>50</xdr:row>
      <xdr:rowOff>653142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653142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9</xdr:row>
      <xdr:rowOff>36285</xdr:rowOff>
    </xdr:from>
    <xdr:to>
      <xdr:col>0</xdr:col>
      <xdr:colOff>671287</xdr:colOff>
      <xdr:row>9</xdr:row>
      <xdr:rowOff>653142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542142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</xdr:row>
      <xdr:rowOff>36285</xdr:rowOff>
    </xdr:from>
    <xdr:to>
      <xdr:col>0</xdr:col>
      <xdr:colOff>671287</xdr:colOff>
      <xdr:row>2</xdr:row>
      <xdr:rowOff>653141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249714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51</xdr:row>
      <xdr:rowOff>36285</xdr:rowOff>
    </xdr:from>
    <xdr:to>
      <xdr:col>0</xdr:col>
      <xdr:colOff>671287</xdr:colOff>
      <xdr:row>51</xdr:row>
      <xdr:rowOff>653141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957285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62</xdr:row>
      <xdr:rowOff>36285</xdr:rowOff>
    </xdr:from>
    <xdr:to>
      <xdr:col>0</xdr:col>
      <xdr:colOff>671287</xdr:colOff>
      <xdr:row>62</xdr:row>
      <xdr:rowOff>653142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664856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71</xdr:row>
      <xdr:rowOff>36285</xdr:rowOff>
    </xdr:from>
    <xdr:to>
      <xdr:col>0</xdr:col>
      <xdr:colOff>671287</xdr:colOff>
      <xdr:row>71</xdr:row>
      <xdr:rowOff>653141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372428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28</xdr:row>
      <xdr:rowOff>36285</xdr:rowOff>
    </xdr:from>
    <xdr:to>
      <xdr:col>0</xdr:col>
      <xdr:colOff>496773</xdr:colOff>
      <xdr:row>28</xdr:row>
      <xdr:rowOff>653142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5079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53</xdr:row>
      <xdr:rowOff>36285</xdr:rowOff>
    </xdr:from>
    <xdr:to>
      <xdr:col>0</xdr:col>
      <xdr:colOff>496773</xdr:colOff>
      <xdr:row>53</xdr:row>
      <xdr:rowOff>653141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5787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72</xdr:row>
      <xdr:rowOff>36285</xdr:rowOff>
    </xdr:from>
    <xdr:to>
      <xdr:col>0</xdr:col>
      <xdr:colOff>494650</xdr:colOff>
      <xdr:row>72</xdr:row>
      <xdr:rowOff>653142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6495142"/>
          <a:ext cx="458364" cy="616857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22</xdr:row>
      <xdr:rowOff>36285</xdr:rowOff>
    </xdr:from>
    <xdr:to>
      <xdr:col>0</xdr:col>
      <xdr:colOff>494650</xdr:colOff>
      <xdr:row>22</xdr:row>
      <xdr:rowOff>653141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7202714"/>
          <a:ext cx="458364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59</xdr:row>
      <xdr:rowOff>36285</xdr:rowOff>
    </xdr:from>
    <xdr:to>
      <xdr:col>0</xdr:col>
      <xdr:colOff>496773</xdr:colOff>
      <xdr:row>59</xdr:row>
      <xdr:rowOff>653141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7910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</xdr:row>
      <xdr:rowOff>36285</xdr:rowOff>
    </xdr:from>
    <xdr:to>
      <xdr:col>0</xdr:col>
      <xdr:colOff>496773</xdr:colOff>
      <xdr:row>6</xdr:row>
      <xdr:rowOff>653142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8617856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38</xdr:row>
      <xdr:rowOff>36285</xdr:rowOff>
    </xdr:from>
    <xdr:to>
      <xdr:col>0</xdr:col>
      <xdr:colOff>496773</xdr:colOff>
      <xdr:row>38</xdr:row>
      <xdr:rowOff>653141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9325428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66</xdr:row>
      <xdr:rowOff>36285</xdr:rowOff>
    </xdr:from>
    <xdr:to>
      <xdr:col>0</xdr:col>
      <xdr:colOff>496773</xdr:colOff>
      <xdr:row>66</xdr:row>
      <xdr:rowOff>653142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0032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58</xdr:row>
      <xdr:rowOff>36285</xdr:rowOff>
    </xdr:from>
    <xdr:to>
      <xdr:col>0</xdr:col>
      <xdr:colOff>496773</xdr:colOff>
      <xdr:row>58</xdr:row>
      <xdr:rowOff>653141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0740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23</xdr:row>
      <xdr:rowOff>36285</xdr:rowOff>
    </xdr:from>
    <xdr:to>
      <xdr:col>0</xdr:col>
      <xdr:colOff>496773</xdr:colOff>
      <xdr:row>23</xdr:row>
      <xdr:rowOff>653142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1448142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63</xdr:row>
      <xdr:rowOff>36285</xdr:rowOff>
    </xdr:from>
    <xdr:to>
      <xdr:col>0</xdr:col>
      <xdr:colOff>496773</xdr:colOff>
      <xdr:row>63</xdr:row>
      <xdr:rowOff>653141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2155714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41</xdr:row>
      <xdr:rowOff>36285</xdr:rowOff>
    </xdr:from>
    <xdr:to>
      <xdr:col>0</xdr:col>
      <xdr:colOff>496773</xdr:colOff>
      <xdr:row>41</xdr:row>
      <xdr:rowOff>653141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2863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75</xdr:row>
      <xdr:rowOff>36285</xdr:rowOff>
    </xdr:from>
    <xdr:to>
      <xdr:col>0</xdr:col>
      <xdr:colOff>496773</xdr:colOff>
      <xdr:row>75</xdr:row>
      <xdr:rowOff>653141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3752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42</xdr:row>
      <xdr:rowOff>36285</xdr:rowOff>
    </xdr:from>
    <xdr:to>
      <xdr:col>0</xdr:col>
      <xdr:colOff>496773</xdr:colOff>
      <xdr:row>42</xdr:row>
      <xdr:rowOff>653142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4459856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11</xdr:row>
      <xdr:rowOff>36285</xdr:rowOff>
    </xdr:from>
    <xdr:to>
      <xdr:col>0</xdr:col>
      <xdr:colOff>494650</xdr:colOff>
      <xdr:row>11</xdr:row>
      <xdr:rowOff>653141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15167428"/>
          <a:ext cx="458364" cy="616856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43</xdr:row>
      <xdr:rowOff>36285</xdr:rowOff>
    </xdr:from>
    <xdr:to>
      <xdr:col>0</xdr:col>
      <xdr:colOff>494650</xdr:colOff>
      <xdr:row>43</xdr:row>
      <xdr:rowOff>653142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15874999"/>
          <a:ext cx="458364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24</xdr:row>
      <xdr:rowOff>36285</xdr:rowOff>
    </xdr:from>
    <xdr:to>
      <xdr:col>0</xdr:col>
      <xdr:colOff>496773</xdr:colOff>
      <xdr:row>24</xdr:row>
      <xdr:rowOff>653141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6582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13</xdr:row>
      <xdr:rowOff>36285</xdr:rowOff>
    </xdr:from>
    <xdr:to>
      <xdr:col>0</xdr:col>
      <xdr:colOff>496773</xdr:colOff>
      <xdr:row>13</xdr:row>
      <xdr:rowOff>653142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7290142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</xdr:row>
      <xdr:rowOff>36285</xdr:rowOff>
    </xdr:from>
    <xdr:to>
      <xdr:col>0</xdr:col>
      <xdr:colOff>496773</xdr:colOff>
      <xdr:row>4</xdr:row>
      <xdr:rowOff>653141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17997714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67</xdr:row>
      <xdr:rowOff>36285</xdr:rowOff>
    </xdr:from>
    <xdr:to>
      <xdr:col>0</xdr:col>
      <xdr:colOff>497833</xdr:colOff>
      <xdr:row>67</xdr:row>
      <xdr:rowOff>653142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19068142"/>
          <a:ext cx="461547" cy="616857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29</xdr:row>
      <xdr:rowOff>36285</xdr:rowOff>
    </xdr:from>
    <xdr:to>
      <xdr:col>0</xdr:col>
      <xdr:colOff>497833</xdr:colOff>
      <xdr:row>29</xdr:row>
      <xdr:rowOff>653141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19775714"/>
          <a:ext cx="461547" cy="616856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25</xdr:row>
      <xdr:rowOff>36285</xdr:rowOff>
    </xdr:from>
    <xdr:to>
      <xdr:col>0</xdr:col>
      <xdr:colOff>497833</xdr:colOff>
      <xdr:row>25</xdr:row>
      <xdr:rowOff>653141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20483285"/>
          <a:ext cx="461547" cy="616856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14</xdr:row>
      <xdr:rowOff>36285</xdr:rowOff>
    </xdr:from>
    <xdr:to>
      <xdr:col>0</xdr:col>
      <xdr:colOff>497833</xdr:colOff>
      <xdr:row>14</xdr:row>
      <xdr:rowOff>653142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21190856"/>
          <a:ext cx="461547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19</xdr:row>
      <xdr:rowOff>36285</xdr:rowOff>
    </xdr:from>
    <xdr:to>
      <xdr:col>0</xdr:col>
      <xdr:colOff>671287</xdr:colOff>
      <xdr:row>19</xdr:row>
      <xdr:rowOff>653142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2624142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30</xdr:row>
      <xdr:rowOff>36285</xdr:rowOff>
    </xdr:from>
    <xdr:to>
      <xdr:col>0</xdr:col>
      <xdr:colOff>671287</xdr:colOff>
      <xdr:row>30</xdr:row>
      <xdr:rowOff>653141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3331714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31</xdr:row>
      <xdr:rowOff>36285</xdr:rowOff>
    </xdr:from>
    <xdr:to>
      <xdr:col>0</xdr:col>
      <xdr:colOff>671287</xdr:colOff>
      <xdr:row>31</xdr:row>
      <xdr:rowOff>653141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4039285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18</xdr:row>
      <xdr:rowOff>36285</xdr:rowOff>
    </xdr:from>
    <xdr:to>
      <xdr:col>0</xdr:col>
      <xdr:colOff>671287</xdr:colOff>
      <xdr:row>18</xdr:row>
      <xdr:rowOff>653142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4746856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54</xdr:row>
      <xdr:rowOff>36285</xdr:rowOff>
    </xdr:from>
    <xdr:to>
      <xdr:col>0</xdr:col>
      <xdr:colOff>671287</xdr:colOff>
      <xdr:row>54</xdr:row>
      <xdr:rowOff>653141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5454428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26</xdr:row>
      <xdr:rowOff>36285</xdr:rowOff>
    </xdr:from>
    <xdr:to>
      <xdr:col>0</xdr:col>
      <xdr:colOff>671287</xdr:colOff>
      <xdr:row>26</xdr:row>
      <xdr:rowOff>653142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6161999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17</xdr:row>
      <xdr:rowOff>36285</xdr:rowOff>
    </xdr:from>
    <xdr:to>
      <xdr:col>0</xdr:col>
      <xdr:colOff>671287</xdr:colOff>
      <xdr:row>17</xdr:row>
      <xdr:rowOff>653141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6869571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47</xdr:row>
      <xdr:rowOff>36285</xdr:rowOff>
    </xdr:from>
    <xdr:to>
      <xdr:col>0</xdr:col>
      <xdr:colOff>671287</xdr:colOff>
      <xdr:row>47</xdr:row>
      <xdr:rowOff>653142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7577142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69</xdr:row>
      <xdr:rowOff>36285</xdr:rowOff>
    </xdr:from>
    <xdr:to>
      <xdr:col>0</xdr:col>
      <xdr:colOff>671287</xdr:colOff>
      <xdr:row>69</xdr:row>
      <xdr:rowOff>653141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8284714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55</xdr:row>
      <xdr:rowOff>36285</xdr:rowOff>
    </xdr:from>
    <xdr:to>
      <xdr:col>0</xdr:col>
      <xdr:colOff>671287</xdr:colOff>
      <xdr:row>55</xdr:row>
      <xdr:rowOff>653141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8992285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56</xdr:row>
      <xdr:rowOff>36285</xdr:rowOff>
    </xdr:from>
    <xdr:to>
      <xdr:col>0</xdr:col>
      <xdr:colOff>671287</xdr:colOff>
      <xdr:row>56</xdr:row>
      <xdr:rowOff>653142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29699856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32</xdr:row>
      <xdr:rowOff>36285</xdr:rowOff>
    </xdr:from>
    <xdr:to>
      <xdr:col>0</xdr:col>
      <xdr:colOff>671287</xdr:colOff>
      <xdr:row>32</xdr:row>
      <xdr:rowOff>653141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0407428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65</xdr:row>
      <xdr:rowOff>36285</xdr:rowOff>
    </xdr:from>
    <xdr:to>
      <xdr:col>0</xdr:col>
      <xdr:colOff>671287</xdr:colOff>
      <xdr:row>65</xdr:row>
      <xdr:rowOff>653142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1114999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15</xdr:row>
      <xdr:rowOff>36285</xdr:rowOff>
    </xdr:from>
    <xdr:to>
      <xdr:col>0</xdr:col>
      <xdr:colOff>671287</xdr:colOff>
      <xdr:row>15</xdr:row>
      <xdr:rowOff>653142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2003999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36</xdr:row>
      <xdr:rowOff>36285</xdr:rowOff>
    </xdr:from>
    <xdr:to>
      <xdr:col>0</xdr:col>
      <xdr:colOff>671287</xdr:colOff>
      <xdr:row>36</xdr:row>
      <xdr:rowOff>653141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2711571"/>
          <a:ext cx="635000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7</xdr:row>
      <xdr:rowOff>36285</xdr:rowOff>
    </xdr:from>
    <xdr:to>
      <xdr:col>0</xdr:col>
      <xdr:colOff>671287</xdr:colOff>
      <xdr:row>7</xdr:row>
      <xdr:rowOff>653142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3419142"/>
          <a:ext cx="635000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33</xdr:row>
      <xdr:rowOff>36285</xdr:rowOff>
    </xdr:from>
    <xdr:to>
      <xdr:col>0</xdr:col>
      <xdr:colOff>496773</xdr:colOff>
      <xdr:row>33</xdr:row>
      <xdr:rowOff>653141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4126714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34</xdr:row>
      <xdr:rowOff>36285</xdr:rowOff>
    </xdr:from>
    <xdr:to>
      <xdr:col>0</xdr:col>
      <xdr:colOff>496773</xdr:colOff>
      <xdr:row>34</xdr:row>
      <xdr:rowOff>653141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4834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57</xdr:row>
      <xdr:rowOff>36285</xdr:rowOff>
    </xdr:from>
    <xdr:to>
      <xdr:col>0</xdr:col>
      <xdr:colOff>496773</xdr:colOff>
      <xdr:row>57</xdr:row>
      <xdr:rowOff>653141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6249428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39</xdr:row>
      <xdr:rowOff>36285</xdr:rowOff>
    </xdr:from>
    <xdr:to>
      <xdr:col>0</xdr:col>
      <xdr:colOff>496773</xdr:colOff>
      <xdr:row>39</xdr:row>
      <xdr:rowOff>653142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6956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37</xdr:row>
      <xdr:rowOff>36285</xdr:rowOff>
    </xdr:from>
    <xdr:to>
      <xdr:col>0</xdr:col>
      <xdr:colOff>496773</xdr:colOff>
      <xdr:row>37</xdr:row>
      <xdr:rowOff>653141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7664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16</xdr:row>
      <xdr:rowOff>36285</xdr:rowOff>
    </xdr:from>
    <xdr:to>
      <xdr:col>0</xdr:col>
      <xdr:colOff>496773</xdr:colOff>
      <xdr:row>16</xdr:row>
      <xdr:rowOff>653142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8372142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35</xdr:row>
      <xdr:rowOff>36285</xdr:rowOff>
    </xdr:from>
    <xdr:to>
      <xdr:col>0</xdr:col>
      <xdr:colOff>496773</xdr:colOff>
      <xdr:row>35</xdr:row>
      <xdr:rowOff>653141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9079714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3</xdr:row>
      <xdr:rowOff>36285</xdr:rowOff>
    </xdr:from>
    <xdr:to>
      <xdr:col>0</xdr:col>
      <xdr:colOff>496773</xdr:colOff>
      <xdr:row>3</xdr:row>
      <xdr:rowOff>653141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39787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60</xdr:row>
      <xdr:rowOff>36285</xdr:rowOff>
    </xdr:from>
    <xdr:to>
      <xdr:col>0</xdr:col>
      <xdr:colOff>496773</xdr:colOff>
      <xdr:row>60</xdr:row>
      <xdr:rowOff>653141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1202428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74</xdr:row>
      <xdr:rowOff>36285</xdr:rowOff>
    </xdr:from>
    <xdr:to>
      <xdr:col>0</xdr:col>
      <xdr:colOff>496773</xdr:colOff>
      <xdr:row>74</xdr:row>
      <xdr:rowOff>653142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1909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40</xdr:row>
      <xdr:rowOff>36285</xdr:rowOff>
    </xdr:from>
    <xdr:to>
      <xdr:col>0</xdr:col>
      <xdr:colOff>496773</xdr:colOff>
      <xdr:row>40</xdr:row>
      <xdr:rowOff>653141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2617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48</xdr:row>
      <xdr:rowOff>36285</xdr:rowOff>
    </xdr:from>
    <xdr:to>
      <xdr:col>0</xdr:col>
      <xdr:colOff>496773</xdr:colOff>
      <xdr:row>48</xdr:row>
      <xdr:rowOff>653142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3325142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10</xdr:row>
      <xdr:rowOff>36285</xdr:rowOff>
    </xdr:from>
    <xdr:to>
      <xdr:col>0</xdr:col>
      <xdr:colOff>496773</xdr:colOff>
      <xdr:row>10</xdr:row>
      <xdr:rowOff>653141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4032714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21</xdr:row>
      <xdr:rowOff>36285</xdr:rowOff>
    </xdr:from>
    <xdr:to>
      <xdr:col>0</xdr:col>
      <xdr:colOff>496773</xdr:colOff>
      <xdr:row>21</xdr:row>
      <xdr:rowOff>653141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4740285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27</xdr:row>
      <xdr:rowOff>36285</xdr:rowOff>
    </xdr:from>
    <xdr:to>
      <xdr:col>0</xdr:col>
      <xdr:colOff>496773</xdr:colOff>
      <xdr:row>27</xdr:row>
      <xdr:rowOff>653142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5447856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70</xdr:row>
      <xdr:rowOff>36285</xdr:rowOff>
    </xdr:from>
    <xdr:to>
      <xdr:col>0</xdr:col>
      <xdr:colOff>496773</xdr:colOff>
      <xdr:row>70</xdr:row>
      <xdr:rowOff>653141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6155428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61</xdr:row>
      <xdr:rowOff>36285</xdr:rowOff>
    </xdr:from>
    <xdr:to>
      <xdr:col>0</xdr:col>
      <xdr:colOff>496773</xdr:colOff>
      <xdr:row>61</xdr:row>
      <xdr:rowOff>653142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6862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5</xdr:row>
      <xdr:rowOff>36285</xdr:rowOff>
    </xdr:from>
    <xdr:to>
      <xdr:col>0</xdr:col>
      <xdr:colOff>496773</xdr:colOff>
      <xdr:row>5</xdr:row>
      <xdr:rowOff>653141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47570571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49</xdr:row>
      <xdr:rowOff>36285</xdr:rowOff>
    </xdr:from>
    <xdr:to>
      <xdr:col>0</xdr:col>
      <xdr:colOff>496773</xdr:colOff>
      <xdr:row>49</xdr:row>
      <xdr:rowOff>653141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51108428"/>
          <a:ext cx="460486" cy="616856"/>
        </a:xfrm>
        <a:prstGeom prst="rect">
          <a:avLst/>
        </a:prstGeom>
      </xdr:spPr>
    </xdr:pic>
    <xdr:clientData/>
  </xdr:twoCellAnchor>
  <xdr:twoCellAnchor>
    <xdr:from>
      <xdr:col>0</xdr:col>
      <xdr:colOff>36287</xdr:colOff>
      <xdr:row>45</xdr:row>
      <xdr:rowOff>36285</xdr:rowOff>
    </xdr:from>
    <xdr:to>
      <xdr:col>0</xdr:col>
      <xdr:colOff>496773</xdr:colOff>
      <xdr:row>45</xdr:row>
      <xdr:rowOff>653142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7" y="51815999"/>
          <a:ext cx="460486" cy="616857"/>
        </a:xfrm>
        <a:prstGeom prst="rect">
          <a:avLst/>
        </a:prstGeom>
      </xdr:spPr>
    </xdr:pic>
    <xdr:clientData/>
  </xdr:twoCellAnchor>
  <xdr:twoCellAnchor>
    <xdr:from>
      <xdr:col>0</xdr:col>
      <xdr:colOff>36286</xdr:colOff>
      <xdr:row>8</xdr:row>
      <xdr:rowOff>36285</xdr:rowOff>
    </xdr:from>
    <xdr:to>
      <xdr:col>0</xdr:col>
      <xdr:colOff>497833</xdr:colOff>
      <xdr:row>8</xdr:row>
      <xdr:rowOff>653141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86" y="52523571"/>
          <a:ext cx="461547" cy="616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atalog.pepejeans.es/catalog/PL201581NY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98"/>
  <sheetViews>
    <sheetView tabSelected="1" zoomScaleNormal="100" workbookViewId="0">
      <selection activeCell="V5" sqref="V5"/>
    </sheetView>
  </sheetViews>
  <sheetFormatPr defaultColWidth="8.85546875" defaultRowHeight="15" x14ac:dyDescent="0.25"/>
  <cols>
    <col min="1" max="1" width="7.42578125" style="18" customWidth="1"/>
    <col min="2" max="2" width="8.85546875" style="18"/>
    <col min="3" max="3" width="18" style="18" bestFit="1" customWidth="1"/>
    <col min="4" max="4" width="14.7109375" style="18" bestFit="1" customWidth="1"/>
    <col min="5" max="5" width="29.28515625" style="18" bestFit="1" customWidth="1"/>
    <col min="6" max="15" width="8.85546875" style="18"/>
    <col min="16" max="16" width="9.140625" style="16" bestFit="1" customWidth="1"/>
    <col min="17" max="17" width="8.85546875" style="24"/>
    <col min="18" max="18" width="8.42578125" style="24" bestFit="1" customWidth="1"/>
    <col min="19" max="19" width="12.85546875" style="16" bestFit="1" customWidth="1"/>
    <col min="20" max="16384" width="8.85546875" style="18"/>
  </cols>
  <sheetData>
    <row r="1" spans="1:19" x14ac:dyDescent="0.25">
      <c r="P1" s="15">
        <f>SUBTOTAL(9,P3:P98)</f>
        <v>13710</v>
      </c>
      <c r="Q1" s="19"/>
      <c r="R1" s="19"/>
      <c r="S1" s="15">
        <f>SUBTOTAL(9,S3:S98)</f>
        <v>429428.64999999985</v>
      </c>
    </row>
    <row r="2" spans="1:19" x14ac:dyDescent="0.25">
      <c r="A2" s="20" t="s">
        <v>401</v>
      </c>
      <c r="B2" s="20" t="s">
        <v>0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54</v>
      </c>
      <c r="H2" s="20" t="s">
        <v>600</v>
      </c>
      <c r="I2" s="20" t="s">
        <v>55</v>
      </c>
      <c r="J2" s="20" t="s">
        <v>599</v>
      </c>
      <c r="K2" s="20" t="s">
        <v>56</v>
      </c>
      <c r="L2" s="20" t="s">
        <v>402</v>
      </c>
      <c r="M2" s="20">
        <v>42</v>
      </c>
      <c r="N2" s="20">
        <v>43</v>
      </c>
      <c r="O2" s="20">
        <v>44</v>
      </c>
      <c r="P2" s="21" t="s">
        <v>598</v>
      </c>
      <c r="Q2" s="22" t="s">
        <v>601</v>
      </c>
      <c r="R2" s="23" t="s">
        <v>15</v>
      </c>
      <c r="S2" s="21" t="s">
        <v>603</v>
      </c>
    </row>
    <row r="3" spans="1:19" ht="56.25" customHeight="1" x14ac:dyDescent="0.25">
      <c r="B3" s="18" t="s">
        <v>30</v>
      </c>
      <c r="C3" s="18" t="s">
        <v>405</v>
      </c>
      <c r="D3" s="18" t="s">
        <v>597</v>
      </c>
      <c r="E3" s="18" t="s">
        <v>596</v>
      </c>
      <c r="F3" s="18" t="s">
        <v>595</v>
      </c>
      <c r="G3" s="18">
        <v>77</v>
      </c>
      <c r="H3" s="18">
        <v>133</v>
      </c>
      <c r="I3" s="18">
        <v>253</v>
      </c>
      <c r="J3" s="18">
        <v>250</v>
      </c>
      <c r="K3" s="18">
        <v>191</v>
      </c>
      <c r="L3" s="18">
        <v>127</v>
      </c>
      <c r="M3" s="18">
        <v>29</v>
      </c>
      <c r="P3" s="16">
        <v>1060</v>
      </c>
      <c r="Q3" s="24">
        <v>27.1</v>
      </c>
      <c r="R3" s="24">
        <v>65</v>
      </c>
      <c r="S3" s="16">
        <f t="shared" ref="S3:S34" si="0">P3*Q3</f>
        <v>28726</v>
      </c>
    </row>
    <row r="4" spans="1:19" ht="56.25" customHeight="1" x14ac:dyDescent="0.25">
      <c r="B4" s="18" t="s">
        <v>30</v>
      </c>
      <c r="C4" s="18" t="s">
        <v>405</v>
      </c>
      <c r="D4" s="18" t="s">
        <v>588</v>
      </c>
      <c r="E4" s="18" t="s">
        <v>587</v>
      </c>
      <c r="F4" s="18" t="s">
        <v>379</v>
      </c>
      <c r="G4" s="18">
        <v>108</v>
      </c>
      <c r="H4" s="18">
        <v>126</v>
      </c>
      <c r="I4" s="18">
        <v>181</v>
      </c>
      <c r="J4" s="18">
        <v>171</v>
      </c>
      <c r="K4" s="18">
        <v>135</v>
      </c>
      <c r="L4" s="18">
        <v>91</v>
      </c>
      <c r="M4" s="18">
        <v>30</v>
      </c>
      <c r="P4" s="16">
        <v>842</v>
      </c>
      <c r="Q4" s="24">
        <v>31.25</v>
      </c>
      <c r="R4" s="24">
        <v>75</v>
      </c>
      <c r="S4" s="16">
        <f t="shared" si="0"/>
        <v>26312.5</v>
      </c>
    </row>
    <row r="5" spans="1:19" ht="56.25" customHeight="1" x14ac:dyDescent="0.25">
      <c r="B5" s="18" t="s">
        <v>16</v>
      </c>
      <c r="C5" s="18" t="s">
        <v>405</v>
      </c>
      <c r="D5" s="18" t="s">
        <v>594</v>
      </c>
      <c r="E5" s="18" t="s">
        <v>593</v>
      </c>
      <c r="F5" s="18" t="s">
        <v>592</v>
      </c>
      <c r="G5" s="18">
        <v>84</v>
      </c>
      <c r="H5" s="18">
        <v>157</v>
      </c>
      <c r="I5" s="18">
        <v>221</v>
      </c>
      <c r="J5" s="18">
        <v>192</v>
      </c>
      <c r="K5" s="18">
        <v>58</v>
      </c>
      <c r="L5" s="18">
        <v>4</v>
      </c>
      <c r="P5" s="16">
        <v>716</v>
      </c>
      <c r="Q5" s="24">
        <v>20.9</v>
      </c>
      <c r="R5" s="24">
        <v>49.9</v>
      </c>
      <c r="S5" s="16">
        <f t="shared" si="0"/>
        <v>14964.4</v>
      </c>
    </row>
    <row r="6" spans="1:19" ht="56.25" customHeight="1" x14ac:dyDescent="0.25">
      <c r="B6" s="18" t="s">
        <v>16</v>
      </c>
      <c r="C6" s="18" t="s">
        <v>423</v>
      </c>
      <c r="D6" s="18" t="s">
        <v>591</v>
      </c>
      <c r="E6" s="18" t="s">
        <v>590</v>
      </c>
      <c r="F6" s="18" t="s">
        <v>28</v>
      </c>
      <c r="G6" s="18">
        <v>63</v>
      </c>
      <c r="H6" s="18">
        <v>93</v>
      </c>
      <c r="I6" s="18">
        <v>158</v>
      </c>
      <c r="J6" s="18">
        <v>199</v>
      </c>
      <c r="K6" s="18">
        <v>114</v>
      </c>
      <c r="L6" s="18">
        <v>68</v>
      </c>
      <c r="P6" s="16">
        <v>695</v>
      </c>
      <c r="Q6" s="24">
        <v>35.450000000000003</v>
      </c>
      <c r="R6" s="24">
        <v>85</v>
      </c>
      <c r="S6" s="16">
        <f t="shared" si="0"/>
        <v>24637.750000000004</v>
      </c>
    </row>
    <row r="7" spans="1:19" ht="56.25" customHeight="1" x14ac:dyDescent="0.25">
      <c r="B7" s="18" t="s">
        <v>16</v>
      </c>
      <c r="C7" s="18" t="s">
        <v>405</v>
      </c>
      <c r="D7" s="18" t="s">
        <v>515</v>
      </c>
      <c r="E7" s="18" t="s">
        <v>514</v>
      </c>
      <c r="F7" s="18" t="s">
        <v>538</v>
      </c>
      <c r="G7" s="18">
        <v>41</v>
      </c>
      <c r="H7" s="18">
        <v>82</v>
      </c>
      <c r="I7" s="18">
        <v>128</v>
      </c>
      <c r="J7" s="18">
        <v>141</v>
      </c>
      <c r="K7" s="18">
        <v>82</v>
      </c>
      <c r="L7" s="18">
        <v>57</v>
      </c>
      <c r="P7" s="16">
        <v>531</v>
      </c>
      <c r="Q7" s="24">
        <v>35.450000000000003</v>
      </c>
      <c r="R7" s="24">
        <v>85</v>
      </c>
      <c r="S7" s="16">
        <f t="shared" si="0"/>
        <v>18823.95</v>
      </c>
    </row>
    <row r="8" spans="1:19" ht="56.25" customHeight="1" x14ac:dyDescent="0.25">
      <c r="B8" s="18" t="s">
        <v>16</v>
      </c>
      <c r="C8" s="18" t="s">
        <v>405</v>
      </c>
      <c r="D8" s="18" t="s">
        <v>535</v>
      </c>
      <c r="E8" s="18" t="s">
        <v>534</v>
      </c>
      <c r="F8" s="18" t="s">
        <v>369</v>
      </c>
      <c r="G8" s="18">
        <v>4</v>
      </c>
      <c r="H8" s="18">
        <v>88</v>
      </c>
      <c r="I8" s="18">
        <v>142</v>
      </c>
      <c r="J8" s="18">
        <v>154</v>
      </c>
      <c r="K8" s="18">
        <v>82</v>
      </c>
      <c r="L8" s="18">
        <v>41</v>
      </c>
      <c r="P8" s="16">
        <v>511</v>
      </c>
      <c r="Q8" s="24">
        <v>29.2</v>
      </c>
      <c r="R8" s="24">
        <v>69.900000000000006</v>
      </c>
      <c r="S8" s="16">
        <f t="shared" si="0"/>
        <v>14921.199999999999</v>
      </c>
    </row>
    <row r="9" spans="1:19" ht="56.25" customHeight="1" x14ac:dyDescent="0.25">
      <c r="B9" s="18" t="s">
        <v>16</v>
      </c>
      <c r="C9" s="18" t="s">
        <v>405</v>
      </c>
      <c r="D9" s="18" t="s">
        <v>583</v>
      </c>
      <c r="E9" s="18" t="s">
        <v>582</v>
      </c>
      <c r="F9" s="18" t="s">
        <v>589</v>
      </c>
      <c r="G9" s="18">
        <v>109</v>
      </c>
      <c r="H9" s="18">
        <v>165</v>
      </c>
      <c r="I9" s="18">
        <v>196</v>
      </c>
      <c r="P9" s="16">
        <v>470</v>
      </c>
      <c r="Q9" s="24">
        <v>35.5</v>
      </c>
      <c r="R9" s="24">
        <v>85</v>
      </c>
      <c r="S9" s="16">
        <f t="shared" si="0"/>
        <v>16685</v>
      </c>
    </row>
    <row r="10" spans="1:19" ht="56.25" customHeight="1" x14ac:dyDescent="0.25">
      <c r="B10" s="18" t="s">
        <v>30</v>
      </c>
      <c r="C10" s="18" t="s">
        <v>405</v>
      </c>
      <c r="D10" s="18" t="s">
        <v>588</v>
      </c>
      <c r="E10" s="18" t="s">
        <v>587</v>
      </c>
      <c r="F10" s="18" t="s">
        <v>586</v>
      </c>
      <c r="G10" s="18">
        <v>51</v>
      </c>
      <c r="H10" s="18">
        <v>51</v>
      </c>
      <c r="I10" s="18">
        <v>77</v>
      </c>
      <c r="J10" s="18">
        <v>53</v>
      </c>
      <c r="K10" s="18">
        <v>69</v>
      </c>
      <c r="L10" s="18">
        <v>54</v>
      </c>
      <c r="M10" s="18">
        <v>14</v>
      </c>
      <c r="P10" s="16">
        <v>369</v>
      </c>
      <c r="Q10" s="24">
        <v>31.25</v>
      </c>
      <c r="R10" s="24">
        <v>75</v>
      </c>
      <c r="S10" s="16">
        <f t="shared" si="0"/>
        <v>11531.25</v>
      </c>
    </row>
    <row r="11" spans="1:19" ht="56.25" customHeight="1" x14ac:dyDescent="0.25">
      <c r="B11" s="18" t="s">
        <v>16</v>
      </c>
      <c r="C11" s="18" t="s">
        <v>423</v>
      </c>
      <c r="D11" s="18" t="s">
        <v>585</v>
      </c>
      <c r="E11" s="18" t="s">
        <v>584</v>
      </c>
      <c r="F11" s="18" t="s">
        <v>28</v>
      </c>
      <c r="G11" s="18">
        <v>16</v>
      </c>
      <c r="H11" s="18">
        <v>42</v>
      </c>
      <c r="I11" s="18">
        <v>90</v>
      </c>
      <c r="J11" s="18">
        <v>96</v>
      </c>
      <c r="K11" s="18">
        <v>37</v>
      </c>
      <c r="L11" s="18">
        <v>35</v>
      </c>
      <c r="P11" s="16">
        <v>316</v>
      </c>
      <c r="Q11" s="24">
        <v>37.5</v>
      </c>
      <c r="R11" s="24">
        <v>89.9</v>
      </c>
      <c r="S11" s="16">
        <f t="shared" si="0"/>
        <v>11850</v>
      </c>
    </row>
    <row r="12" spans="1:19" ht="56.25" customHeight="1" x14ac:dyDescent="0.25">
      <c r="B12" s="18" t="s">
        <v>16</v>
      </c>
      <c r="C12" s="18" t="s">
        <v>405</v>
      </c>
      <c r="D12" s="18" t="s">
        <v>583</v>
      </c>
      <c r="E12" s="18" t="s">
        <v>582</v>
      </c>
      <c r="F12" s="18" t="s">
        <v>434</v>
      </c>
      <c r="G12" s="18">
        <v>108</v>
      </c>
      <c r="H12" s="18">
        <v>129</v>
      </c>
      <c r="I12" s="18">
        <v>76</v>
      </c>
      <c r="P12" s="16">
        <v>313</v>
      </c>
      <c r="Q12" s="24">
        <v>35.5</v>
      </c>
      <c r="R12" s="24">
        <v>85</v>
      </c>
      <c r="S12" s="16">
        <f t="shared" si="0"/>
        <v>11111.5</v>
      </c>
    </row>
    <row r="13" spans="1:19" ht="56.25" customHeight="1" x14ac:dyDescent="0.25">
      <c r="B13" s="18" t="s">
        <v>16</v>
      </c>
      <c r="C13" s="18" t="s">
        <v>405</v>
      </c>
      <c r="D13" s="18" t="s">
        <v>581</v>
      </c>
      <c r="E13" s="18" t="s">
        <v>580</v>
      </c>
      <c r="F13" s="18" t="s">
        <v>544</v>
      </c>
      <c r="G13" s="18">
        <v>38</v>
      </c>
      <c r="H13" s="18">
        <v>53</v>
      </c>
      <c r="I13" s="18">
        <v>76</v>
      </c>
      <c r="J13" s="18">
        <v>77</v>
      </c>
      <c r="K13" s="18">
        <v>18</v>
      </c>
      <c r="L13" s="18">
        <v>15</v>
      </c>
      <c r="P13" s="16">
        <v>277</v>
      </c>
      <c r="Q13" s="24">
        <v>35.450000000000003</v>
      </c>
      <c r="R13" s="24">
        <v>85</v>
      </c>
      <c r="S13" s="16">
        <f t="shared" si="0"/>
        <v>9819.6500000000015</v>
      </c>
    </row>
    <row r="14" spans="1:19" ht="56.25" customHeight="1" x14ac:dyDescent="0.25">
      <c r="B14" s="18" t="s">
        <v>16</v>
      </c>
      <c r="C14" s="18" t="s">
        <v>405</v>
      </c>
      <c r="D14" s="18" t="s">
        <v>447</v>
      </c>
      <c r="E14" s="18" t="s">
        <v>446</v>
      </c>
      <c r="F14" s="18" t="s">
        <v>516</v>
      </c>
      <c r="G14" s="18">
        <v>22</v>
      </c>
      <c r="H14" s="18">
        <v>41</v>
      </c>
      <c r="I14" s="18">
        <v>64</v>
      </c>
      <c r="J14" s="18">
        <v>66</v>
      </c>
      <c r="K14" s="18">
        <v>37</v>
      </c>
      <c r="L14" s="18">
        <v>23</v>
      </c>
      <c r="M14" s="18">
        <v>11</v>
      </c>
      <c r="P14" s="16">
        <v>264</v>
      </c>
      <c r="Q14" s="24">
        <v>20.85</v>
      </c>
      <c r="R14" s="24">
        <v>49.9</v>
      </c>
      <c r="S14" s="16">
        <f t="shared" si="0"/>
        <v>5504.4000000000005</v>
      </c>
    </row>
    <row r="15" spans="1:19" ht="56.25" customHeight="1" x14ac:dyDescent="0.25">
      <c r="B15" s="18" t="s">
        <v>16</v>
      </c>
      <c r="C15" s="18" t="s">
        <v>405</v>
      </c>
      <c r="D15" s="18" t="s">
        <v>579</v>
      </c>
      <c r="E15" s="18" t="s">
        <v>578</v>
      </c>
      <c r="F15" s="18" t="s">
        <v>577</v>
      </c>
      <c r="G15" s="18">
        <v>29</v>
      </c>
      <c r="H15" s="18">
        <v>43</v>
      </c>
      <c r="I15" s="18">
        <v>69</v>
      </c>
      <c r="J15" s="18">
        <v>61</v>
      </c>
      <c r="K15" s="18">
        <v>36</v>
      </c>
      <c r="L15" s="18">
        <v>19</v>
      </c>
      <c r="P15" s="16">
        <v>257</v>
      </c>
      <c r="Q15" s="24">
        <v>35.450000000000003</v>
      </c>
      <c r="R15" s="24">
        <v>85</v>
      </c>
      <c r="S15" s="16">
        <f t="shared" si="0"/>
        <v>9110.6500000000015</v>
      </c>
    </row>
    <row r="16" spans="1:19" ht="56.25" customHeight="1" x14ac:dyDescent="0.25">
      <c r="B16" s="18" t="s">
        <v>16</v>
      </c>
      <c r="C16" s="18" t="s">
        <v>405</v>
      </c>
      <c r="D16" s="18" t="s">
        <v>576</v>
      </c>
      <c r="E16" s="18" t="s">
        <v>575</v>
      </c>
      <c r="F16" s="18" t="s">
        <v>552</v>
      </c>
      <c r="G16" s="18">
        <v>31</v>
      </c>
      <c r="H16" s="18">
        <v>63</v>
      </c>
      <c r="I16" s="18">
        <v>72</v>
      </c>
      <c r="J16" s="18">
        <v>74</v>
      </c>
      <c r="K16" s="18">
        <v>5</v>
      </c>
      <c r="L16" s="18">
        <v>4</v>
      </c>
      <c r="P16" s="16">
        <v>249</v>
      </c>
      <c r="Q16" s="24">
        <v>29.2</v>
      </c>
      <c r="R16" s="24">
        <v>69.900000000000006</v>
      </c>
      <c r="S16" s="16">
        <f t="shared" si="0"/>
        <v>7270.8</v>
      </c>
    </row>
    <row r="17" spans="2:19" ht="56.25" customHeight="1" x14ac:dyDescent="0.25">
      <c r="B17" s="18" t="s">
        <v>16</v>
      </c>
      <c r="C17" s="18" t="s">
        <v>423</v>
      </c>
      <c r="D17" s="18" t="s">
        <v>574</v>
      </c>
      <c r="E17" s="18" t="s">
        <v>573</v>
      </c>
      <c r="F17" s="18" t="s">
        <v>28</v>
      </c>
      <c r="G17" s="18">
        <v>27</v>
      </c>
      <c r="H17" s="18">
        <v>42</v>
      </c>
      <c r="I17" s="18">
        <v>58</v>
      </c>
      <c r="J17" s="18">
        <v>56</v>
      </c>
      <c r="K17" s="18">
        <v>42</v>
      </c>
      <c r="L17" s="18">
        <v>23</v>
      </c>
      <c r="P17" s="16">
        <v>248</v>
      </c>
      <c r="Q17" s="24">
        <v>30.45</v>
      </c>
      <c r="R17" s="24">
        <v>69.900000000000006</v>
      </c>
      <c r="S17" s="16">
        <f t="shared" si="0"/>
        <v>7551.5999999999995</v>
      </c>
    </row>
    <row r="18" spans="2:19" ht="56.25" customHeight="1" x14ac:dyDescent="0.25">
      <c r="B18" s="18" t="s">
        <v>16</v>
      </c>
      <c r="C18" s="18" t="s">
        <v>405</v>
      </c>
      <c r="D18" s="18" t="s">
        <v>488</v>
      </c>
      <c r="E18" s="18" t="s">
        <v>487</v>
      </c>
      <c r="F18" s="18" t="s">
        <v>369</v>
      </c>
      <c r="G18" s="18">
        <v>22</v>
      </c>
      <c r="H18" s="18">
        <v>48</v>
      </c>
      <c r="I18" s="18">
        <v>75</v>
      </c>
      <c r="J18" s="18">
        <v>55</v>
      </c>
      <c r="K18" s="18">
        <v>9</v>
      </c>
      <c r="L18" s="18">
        <v>21</v>
      </c>
      <c r="P18" s="16">
        <v>230</v>
      </c>
      <c r="Q18" s="24">
        <v>27.1</v>
      </c>
      <c r="R18" s="24">
        <v>65</v>
      </c>
      <c r="S18" s="16">
        <f t="shared" si="0"/>
        <v>6233</v>
      </c>
    </row>
    <row r="19" spans="2:19" ht="56.25" customHeight="1" x14ac:dyDescent="0.25">
      <c r="B19" s="18" t="s">
        <v>30</v>
      </c>
      <c r="C19" s="18" t="s">
        <v>496</v>
      </c>
      <c r="D19" s="18" t="s">
        <v>572</v>
      </c>
      <c r="E19" s="18" t="s">
        <v>571</v>
      </c>
      <c r="F19" s="18" t="s">
        <v>457</v>
      </c>
      <c r="G19" s="18">
        <v>18</v>
      </c>
      <c r="H19" s="18">
        <v>30</v>
      </c>
      <c r="I19" s="18">
        <v>55</v>
      </c>
      <c r="J19" s="18">
        <v>56</v>
      </c>
      <c r="K19" s="18">
        <v>35</v>
      </c>
      <c r="L19" s="18">
        <v>28</v>
      </c>
      <c r="M19" s="18">
        <v>4</v>
      </c>
      <c r="P19" s="16">
        <v>226</v>
      </c>
      <c r="Q19" s="24">
        <v>33.5</v>
      </c>
      <c r="R19" s="24">
        <v>79.900000000000006</v>
      </c>
      <c r="S19" s="16">
        <f t="shared" si="0"/>
        <v>7571</v>
      </c>
    </row>
    <row r="20" spans="2:19" ht="56.25" customHeight="1" x14ac:dyDescent="0.25">
      <c r="B20" s="18" t="s">
        <v>16</v>
      </c>
      <c r="C20" s="18" t="s">
        <v>423</v>
      </c>
      <c r="D20" s="18" t="s">
        <v>570</v>
      </c>
      <c r="E20" s="18" t="s">
        <v>569</v>
      </c>
      <c r="F20" s="18" t="s">
        <v>568</v>
      </c>
      <c r="G20" s="18">
        <v>25</v>
      </c>
      <c r="H20" s="18">
        <v>49</v>
      </c>
      <c r="I20" s="18">
        <v>62</v>
      </c>
      <c r="J20" s="18">
        <v>45</v>
      </c>
      <c r="K20" s="18">
        <v>28</v>
      </c>
      <c r="L20" s="18">
        <v>8</v>
      </c>
      <c r="P20" s="16">
        <v>217</v>
      </c>
      <c r="Q20" s="24">
        <v>37.5</v>
      </c>
      <c r="R20" s="24">
        <v>89.9</v>
      </c>
      <c r="S20" s="16">
        <f t="shared" si="0"/>
        <v>8137.5</v>
      </c>
    </row>
    <row r="21" spans="2:19" ht="56.25" customHeight="1" x14ac:dyDescent="0.25">
      <c r="B21" s="18" t="s">
        <v>16</v>
      </c>
      <c r="C21" s="18" t="s">
        <v>423</v>
      </c>
      <c r="D21" s="18" t="s">
        <v>565</v>
      </c>
      <c r="E21" s="18" t="s">
        <v>564</v>
      </c>
      <c r="F21" s="18" t="s">
        <v>28</v>
      </c>
      <c r="G21" s="18">
        <v>24</v>
      </c>
      <c r="H21" s="18">
        <v>43</v>
      </c>
      <c r="I21" s="18">
        <v>47</v>
      </c>
      <c r="J21" s="18">
        <v>59</v>
      </c>
      <c r="K21" s="18">
        <v>36</v>
      </c>
      <c r="L21" s="18">
        <v>4</v>
      </c>
      <c r="P21" s="16">
        <v>213</v>
      </c>
      <c r="Q21" s="24">
        <v>33.5</v>
      </c>
      <c r="R21" s="24">
        <v>79.900000000000006</v>
      </c>
      <c r="S21" s="16">
        <f t="shared" si="0"/>
        <v>7135.5</v>
      </c>
    </row>
    <row r="22" spans="2:19" ht="56.25" customHeight="1" x14ac:dyDescent="0.25">
      <c r="B22" s="18" t="s">
        <v>16</v>
      </c>
      <c r="C22" s="18" t="s">
        <v>423</v>
      </c>
      <c r="D22" s="18" t="s">
        <v>567</v>
      </c>
      <c r="E22" s="18" t="s">
        <v>566</v>
      </c>
      <c r="F22" s="18" t="s">
        <v>28</v>
      </c>
      <c r="G22" s="18">
        <v>25</v>
      </c>
      <c r="H22" s="18">
        <v>40</v>
      </c>
      <c r="I22" s="18">
        <v>47</v>
      </c>
      <c r="J22" s="18">
        <v>46</v>
      </c>
      <c r="K22" s="18">
        <v>35</v>
      </c>
      <c r="L22" s="18">
        <v>14</v>
      </c>
      <c r="P22" s="16">
        <v>207</v>
      </c>
      <c r="Q22" s="24">
        <v>37.5</v>
      </c>
      <c r="R22" s="24">
        <v>89.9</v>
      </c>
      <c r="S22" s="16">
        <f t="shared" si="0"/>
        <v>7762.5</v>
      </c>
    </row>
    <row r="23" spans="2:19" ht="56.25" customHeight="1" x14ac:dyDescent="0.25">
      <c r="B23" s="18" t="s">
        <v>16</v>
      </c>
      <c r="C23" s="18" t="s">
        <v>423</v>
      </c>
      <c r="D23" s="18" t="s">
        <v>565</v>
      </c>
      <c r="E23" s="18" t="s">
        <v>564</v>
      </c>
      <c r="F23" s="18" t="s">
        <v>442</v>
      </c>
      <c r="G23" s="18">
        <v>17</v>
      </c>
      <c r="H23" s="18">
        <v>34</v>
      </c>
      <c r="I23" s="18">
        <v>58</v>
      </c>
      <c r="J23" s="18">
        <v>54</v>
      </c>
      <c r="K23" s="18">
        <v>27</v>
      </c>
      <c r="L23" s="18">
        <v>15</v>
      </c>
      <c r="P23" s="16">
        <v>205</v>
      </c>
      <c r="Q23" s="24">
        <v>33.5</v>
      </c>
      <c r="R23" s="24">
        <v>79.900000000000006</v>
      </c>
      <c r="S23" s="16">
        <f t="shared" si="0"/>
        <v>6867.5</v>
      </c>
    </row>
    <row r="24" spans="2:19" ht="56.25" customHeight="1" x14ac:dyDescent="0.25">
      <c r="B24" s="18" t="s">
        <v>16</v>
      </c>
      <c r="C24" s="18" t="s">
        <v>405</v>
      </c>
      <c r="D24" s="18" t="s">
        <v>563</v>
      </c>
      <c r="E24" s="18" t="s">
        <v>562</v>
      </c>
      <c r="F24" s="18" t="s">
        <v>369</v>
      </c>
      <c r="G24" s="18">
        <v>14</v>
      </c>
      <c r="H24" s="18">
        <v>29</v>
      </c>
      <c r="I24" s="18">
        <v>57</v>
      </c>
      <c r="J24" s="18">
        <v>49</v>
      </c>
      <c r="K24" s="18">
        <v>35</v>
      </c>
      <c r="L24" s="18">
        <v>21</v>
      </c>
      <c r="P24" s="16">
        <v>205</v>
      </c>
      <c r="Q24" s="24">
        <v>35.450000000000003</v>
      </c>
      <c r="R24" s="24">
        <v>85</v>
      </c>
      <c r="S24" s="16">
        <f t="shared" si="0"/>
        <v>7267.2500000000009</v>
      </c>
    </row>
    <row r="25" spans="2:19" ht="56.25" customHeight="1" x14ac:dyDescent="0.25">
      <c r="B25" s="18" t="s">
        <v>30</v>
      </c>
      <c r="C25" s="18" t="s">
        <v>496</v>
      </c>
      <c r="D25" s="18" t="s">
        <v>561</v>
      </c>
      <c r="E25" s="18" t="s">
        <v>560</v>
      </c>
      <c r="F25" s="18" t="s">
        <v>406</v>
      </c>
      <c r="G25" s="18">
        <v>10</v>
      </c>
      <c r="H25" s="18">
        <v>35</v>
      </c>
      <c r="I25" s="18">
        <v>42</v>
      </c>
      <c r="J25" s="18">
        <v>60</v>
      </c>
      <c r="K25" s="18">
        <v>30</v>
      </c>
      <c r="L25" s="18">
        <v>12</v>
      </c>
      <c r="P25" s="16">
        <v>189</v>
      </c>
      <c r="Q25" s="24">
        <v>31.25</v>
      </c>
      <c r="R25" s="24">
        <v>75</v>
      </c>
      <c r="S25" s="16">
        <f t="shared" si="0"/>
        <v>5906.25</v>
      </c>
    </row>
    <row r="26" spans="2:19" ht="56.25" customHeight="1" x14ac:dyDescent="0.25">
      <c r="B26" s="18" t="s">
        <v>16</v>
      </c>
      <c r="C26" s="18" t="s">
        <v>423</v>
      </c>
      <c r="D26" s="18" t="s">
        <v>505</v>
      </c>
      <c r="E26" s="18" t="s">
        <v>504</v>
      </c>
      <c r="F26" s="18" t="s">
        <v>28</v>
      </c>
      <c r="G26" s="18">
        <v>18</v>
      </c>
      <c r="H26" s="18">
        <v>36</v>
      </c>
      <c r="I26" s="18">
        <v>65</v>
      </c>
      <c r="J26" s="18">
        <v>46</v>
      </c>
      <c r="K26" s="18">
        <v>20</v>
      </c>
      <c r="P26" s="16">
        <v>185</v>
      </c>
      <c r="Q26" s="24">
        <v>37.5</v>
      </c>
      <c r="R26" s="24">
        <v>89.9</v>
      </c>
      <c r="S26" s="16">
        <f t="shared" si="0"/>
        <v>6937.5</v>
      </c>
    </row>
    <row r="27" spans="2:19" ht="56.25" customHeight="1" x14ac:dyDescent="0.25">
      <c r="B27" s="18" t="s">
        <v>16</v>
      </c>
      <c r="C27" s="18" t="s">
        <v>405</v>
      </c>
      <c r="D27" s="18" t="s">
        <v>559</v>
      </c>
      <c r="E27" s="18" t="s">
        <v>558</v>
      </c>
      <c r="F27" s="18" t="s">
        <v>557</v>
      </c>
      <c r="G27" s="18">
        <v>21</v>
      </c>
      <c r="H27" s="18">
        <v>27</v>
      </c>
      <c r="I27" s="18">
        <v>44</v>
      </c>
      <c r="J27" s="18">
        <v>39</v>
      </c>
      <c r="K27" s="18">
        <v>28</v>
      </c>
      <c r="L27" s="18">
        <v>21</v>
      </c>
      <c r="P27" s="16">
        <v>180</v>
      </c>
      <c r="Q27" s="24">
        <v>39.6</v>
      </c>
      <c r="R27" s="24">
        <v>95</v>
      </c>
      <c r="S27" s="16">
        <f t="shared" si="0"/>
        <v>7128</v>
      </c>
    </row>
    <row r="28" spans="2:19" ht="56.25" customHeight="1" x14ac:dyDescent="0.25">
      <c r="B28" s="18" t="s">
        <v>16</v>
      </c>
      <c r="C28" s="18" t="s">
        <v>405</v>
      </c>
      <c r="D28" s="18" t="s">
        <v>546</v>
      </c>
      <c r="E28" s="18" t="s">
        <v>545</v>
      </c>
      <c r="F28" s="18" t="s">
        <v>369</v>
      </c>
      <c r="G28" s="18">
        <v>20</v>
      </c>
      <c r="H28" s="18">
        <v>26</v>
      </c>
      <c r="I28" s="18">
        <v>42</v>
      </c>
      <c r="J28" s="18">
        <v>39</v>
      </c>
      <c r="K28" s="18">
        <v>33</v>
      </c>
      <c r="L28" s="18">
        <v>19</v>
      </c>
      <c r="P28" s="16">
        <v>179</v>
      </c>
      <c r="Q28" s="24">
        <v>27.1</v>
      </c>
      <c r="R28" s="24">
        <v>65</v>
      </c>
      <c r="S28" s="16">
        <f t="shared" si="0"/>
        <v>4850.9000000000005</v>
      </c>
    </row>
    <row r="29" spans="2:19" ht="56.25" customHeight="1" x14ac:dyDescent="0.25">
      <c r="B29" s="18" t="s">
        <v>16</v>
      </c>
      <c r="C29" s="18" t="s">
        <v>423</v>
      </c>
      <c r="D29" s="18" t="s">
        <v>556</v>
      </c>
      <c r="E29" s="18" t="s">
        <v>555</v>
      </c>
      <c r="F29" s="18" t="s">
        <v>28</v>
      </c>
      <c r="G29" s="18">
        <v>7</v>
      </c>
      <c r="H29" s="18">
        <v>21</v>
      </c>
      <c r="I29" s="18">
        <v>41</v>
      </c>
      <c r="J29" s="18">
        <v>50</v>
      </c>
      <c r="K29" s="18">
        <v>34</v>
      </c>
      <c r="L29" s="18">
        <v>23</v>
      </c>
      <c r="P29" s="16">
        <v>176</v>
      </c>
      <c r="Q29" s="24">
        <v>32.6</v>
      </c>
      <c r="R29" s="24">
        <v>75</v>
      </c>
      <c r="S29" s="16">
        <f t="shared" si="0"/>
        <v>5737.6</v>
      </c>
    </row>
    <row r="30" spans="2:19" ht="56.25" customHeight="1" x14ac:dyDescent="0.25">
      <c r="B30" s="18" t="s">
        <v>16</v>
      </c>
      <c r="C30" s="18" t="s">
        <v>405</v>
      </c>
      <c r="D30" s="18" t="s">
        <v>535</v>
      </c>
      <c r="E30" s="18" t="s">
        <v>534</v>
      </c>
      <c r="F30" s="18" t="s">
        <v>28</v>
      </c>
      <c r="G30" s="18">
        <v>16</v>
      </c>
      <c r="H30" s="18">
        <v>28</v>
      </c>
      <c r="I30" s="18">
        <v>41</v>
      </c>
      <c r="J30" s="18">
        <v>40</v>
      </c>
      <c r="K30" s="18">
        <v>22</v>
      </c>
      <c r="L30" s="18">
        <v>9</v>
      </c>
      <c r="P30" s="16">
        <v>156</v>
      </c>
      <c r="Q30" s="24">
        <v>29.2</v>
      </c>
      <c r="R30" s="24">
        <v>69.900000000000006</v>
      </c>
      <c r="S30" s="16">
        <f t="shared" si="0"/>
        <v>4555.2</v>
      </c>
    </row>
    <row r="31" spans="2:19" ht="56.25" customHeight="1" x14ac:dyDescent="0.25">
      <c r="B31" s="18" t="s">
        <v>16</v>
      </c>
      <c r="C31" s="18" t="s">
        <v>405</v>
      </c>
      <c r="D31" s="18" t="s">
        <v>554</v>
      </c>
      <c r="E31" s="18" t="s">
        <v>553</v>
      </c>
      <c r="F31" s="18" t="s">
        <v>552</v>
      </c>
      <c r="G31" s="18">
        <v>12</v>
      </c>
      <c r="H31" s="18">
        <v>28</v>
      </c>
      <c r="I31" s="18">
        <v>36</v>
      </c>
      <c r="J31" s="18">
        <v>38</v>
      </c>
      <c r="K31" s="18">
        <v>27</v>
      </c>
      <c r="L31" s="18">
        <v>14</v>
      </c>
      <c r="P31" s="16">
        <v>155</v>
      </c>
      <c r="Q31" s="24">
        <v>39.6</v>
      </c>
      <c r="R31" s="24">
        <v>95</v>
      </c>
      <c r="S31" s="16">
        <f t="shared" si="0"/>
        <v>6138</v>
      </c>
    </row>
    <row r="32" spans="2:19" ht="56.25" customHeight="1" x14ac:dyDescent="0.25">
      <c r="B32" s="18" t="s">
        <v>16</v>
      </c>
      <c r="C32" s="18" t="s">
        <v>423</v>
      </c>
      <c r="D32" s="18" t="s">
        <v>551</v>
      </c>
      <c r="E32" s="18" t="s">
        <v>550</v>
      </c>
      <c r="F32" s="18" t="s">
        <v>549</v>
      </c>
      <c r="G32" s="18">
        <v>18</v>
      </c>
      <c r="H32" s="18">
        <v>52</v>
      </c>
      <c r="I32" s="18">
        <v>29</v>
      </c>
      <c r="J32" s="18">
        <v>45</v>
      </c>
      <c r="P32" s="16">
        <v>144</v>
      </c>
      <c r="Q32" s="24">
        <v>31.25</v>
      </c>
      <c r="R32" s="24">
        <v>75</v>
      </c>
      <c r="S32" s="16">
        <f t="shared" si="0"/>
        <v>4500</v>
      </c>
    </row>
    <row r="33" spans="2:19" ht="56.25" customHeight="1" x14ac:dyDescent="0.25">
      <c r="B33" s="18" t="s">
        <v>16</v>
      </c>
      <c r="C33" s="18" t="s">
        <v>405</v>
      </c>
      <c r="D33" s="18" t="s">
        <v>548</v>
      </c>
      <c r="E33" s="18" t="s">
        <v>547</v>
      </c>
      <c r="F33" s="18" t="s">
        <v>28</v>
      </c>
      <c r="G33" s="18">
        <v>16</v>
      </c>
      <c r="H33" s="18">
        <v>22</v>
      </c>
      <c r="I33" s="18">
        <v>34</v>
      </c>
      <c r="J33" s="18">
        <v>36</v>
      </c>
      <c r="K33" s="18">
        <v>22</v>
      </c>
      <c r="L33" s="18">
        <v>14</v>
      </c>
      <c r="P33" s="16">
        <v>144</v>
      </c>
      <c r="Q33" s="24">
        <v>22.9</v>
      </c>
      <c r="R33" s="24">
        <v>55</v>
      </c>
      <c r="S33" s="16">
        <f t="shared" si="0"/>
        <v>3297.6</v>
      </c>
    </row>
    <row r="34" spans="2:19" ht="56.25" customHeight="1" x14ac:dyDescent="0.25">
      <c r="B34" s="18" t="s">
        <v>16</v>
      </c>
      <c r="C34" s="18" t="s">
        <v>405</v>
      </c>
      <c r="D34" s="18" t="s">
        <v>546</v>
      </c>
      <c r="E34" s="18" t="s">
        <v>545</v>
      </c>
      <c r="F34" s="18" t="s">
        <v>406</v>
      </c>
      <c r="G34" s="18">
        <v>14</v>
      </c>
      <c r="H34" s="18">
        <v>28</v>
      </c>
      <c r="I34" s="18">
        <v>32</v>
      </c>
      <c r="J34" s="18">
        <v>33</v>
      </c>
      <c r="K34" s="18">
        <v>20</v>
      </c>
      <c r="L34" s="18">
        <v>11</v>
      </c>
      <c r="P34" s="16">
        <v>138</v>
      </c>
      <c r="Q34" s="24">
        <v>27.1</v>
      </c>
      <c r="R34" s="24">
        <v>65</v>
      </c>
      <c r="S34" s="16">
        <f t="shared" si="0"/>
        <v>3739.8</v>
      </c>
    </row>
    <row r="35" spans="2:19" ht="56.25" customHeight="1" x14ac:dyDescent="0.25">
      <c r="B35" s="18" t="s">
        <v>16</v>
      </c>
      <c r="C35" s="18" t="s">
        <v>405</v>
      </c>
      <c r="D35" s="18" t="s">
        <v>447</v>
      </c>
      <c r="E35" s="18" t="s">
        <v>446</v>
      </c>
      <c r="F35" s="18" t="s">
        <v>544</v>
      </c>
      <c r="G35" s="18">
        <v>15</v>
      </c>
      <c r="H35" s="18">
        <v>20</v>
      </c>
      <c r="I35" s="18">
        <v>42</v>
      </c>
      <c r="J35" s="18">
        <v>30</v>
      </c>
      <c r="K35" s="18">
        <v>6</v>
      </c>
      <c r="L35" s="18">
        <v>3</v>
      </c>
      <c r="M35" s="18">
        <v>3</v>
      </c>
      <c r="P35" s="16">
        <v>119</v>
      </c>
      <c r="Q35" s="24">
        <v>20.85</v>
      </c>
      <c r="R35" s="24">
        <v>49.9</v>
      </c>
      <c r="S35" s="16">
        <f t="shared" ref="S35:S66" si="1">P35*Q35</f>
        <v>2481.15</v>
      </c>
    </row>
    <row r="36" spans="2:19" ht="56.25" customHeight="1" x14ac:dyDescent="0.25">
      <c r="B36" s="18" t="s">
        <v>16</v>
      </c>
      <c r="C36" s="18" t="s">
        <v>423</v>
      </c>
      <c r="D36" s="18" t="s">
        <v>543</v>
      </c>
      <c r="E36" s="18" t="s">
        <v>542</v>
      </c>
      <c r="F36" s="18" t="s">
        <v>429</v>
      </c>
      <c r="G36" s="18">
        <v>22</v>
      </c>
      <c r="H36" s="18">
        <v>58</v>
      </c>
      <c r="I36" s="18">
        <v>37</v>
      </c>
      <c r="P36" s="16">
        <v>117</v>
      </c>
      <c r="Q36" s="24">
        <v>31.25</v>
      </c>
      <c r="R36" s="24">
        <v>75</v>
      </c>
      <c r="S36" s="16">
        <f t="shared" si="1"/>
        <v>3656.25</v>
      </c>
    </row>
    <row r="37" spans="2:19" ht="56.25" customHeight="1" x14ac:dyDescent="0.25">
      <c r="B37" s="18" t="s">
        <v>16</v>
      </c>
      <c r="C37" s="18" t="s">
        <v>423</v>
      </c>
      <c r="D37" s="18" t="s">
        <v>541</v>
      </c>
      <c r="E37" s="18" t="s">
        <v>540</v>
      </c>
      <c r="F37" s="18" t="s">
        <v>539</v>
      </c>
      <c r="G37" s="18">
        <v>11</v>
      </c>
      <c r="H37" s="18">
        <v>22</v>
      </c>
      <c r="I37" s="18">
        <v>35</v>
      </c>
      <c r="J37" s="18">
        <v>25</v>
      </c>
      <c r="K37" s="18">
        <v>11</v>
      </c>
      <c r="P37" s="16">
        <v>104</v>
      </c>
      <c r="Q37" s="24">
        <v>29.2</v>
      </c>
      <c r="R37" s="24">
        <v>69.900000000000006</v>
      </c>
      <c r="S37" s="16">
        <f t="shared" si="1"/>
        <v>3036.7999999999997</v>
      </c>
    </row>
    <row r="38" spans="2:19" ht="56.25" customHeight="1" x14ac:dyDescent="0.25">
      <c r="B38" s="18" t="s">
        <v>30</v>
      </c>
      <c r="C38" s="18" t="s">
        <v>478</v>
      </c>
      <c r="D38" s="18" t="s">
        <v>532</v>
      </c>
      <c r="E38" s="18" t="s">
        <v>531</v>
      </c>
      <c r="F38" s="18" t="s">
        <v>471</v>
      </c>
      <c r="G38" s="18">
        <v>4</v>
      </c>
      <c r="H38" s="18">
        <v>15</v>
      </c>
      <c r="I38" s="18">
        <v>26</v>
      </c>
      <c r="J38" s="18">
        <v>25</v>
      </c>
      <c r="K38" s="18">
        <v>16</v>
      </c>
      <c r="L38" s="18">
        <v>11</v>
      </c>
      <c r="M38" s="18">
        <v>3</v>
      </c>
      <c r="P38" s="16">
        <v>100</v>
      </c>
      <c r="Q38" s="24">
        <v>13</v>
      </c>
      <c r="R38" s="24">
        <v>29.9</v>
      </c>
      <c r="S38" s="16">
        <f t="shared" si="1"/>
        <v>1300</v>
      </c>
    </row>
    <row r="39" spans="2:19" ht="56.25" customHeight="1" x14ac:dyDescent="0.25">
      <c r="B39" s="18" t="s">
        <v>16</v>
      </c>
      <c r="C39" s="18" t="s">
        <v>405</v>
      </c>
      <c r="D39" s="18" t="s">
        <v>491</v>
      </c>
      <c r="E39" s="18" t="s">
        <v>490</v>
      </c>
      <c r="F39" s="18" t="s">
        <v>538</v>
      </c>
      <c r="G39" s="18">
        <v>8</v>
      </c>
      <c r="H39" s="18">
        <v>17</v>
      </c>
      <c r="I39" s="18">
        <v>26</v>
      </c>
      <c r="J39" s="18">
        <v>27</v>
      </c>
      <c r="K39" s="18">
        <v>14</v>
      </c>
      <c r="L39" s="18">
        <v>7</v>
      </c>
      <c r="P39" s="16">
        <v>99</v>
      </c>
      <c r="Q39" s="24">
        <v>29.2</v>
      </c>
      <c r="R39" s="24">
        <v>69.900000000000006</v>
      </c>
      <c r="S39" s="16">
        <f t="shared" si="1"/>
        <v>2890.7999999999997</v>
      </c>
    </row>
    <row r="40" spans="2:19" ht="56.25" customHeight="1" x14ac:dyDescent="0.25">
      <c r="B40" s="18" t="s">
        <v>16</v>
      </c>
      <c r="C40" s="18" t="s">
        <v>405</v>
      </c>
      <c r="D40" s="18" t="s">
        <v>537</v>
      </c>
      <c r="E40" s="18" t="s">
        <v>536</v>
      </c>
      <c r="F40" s="18" t="s">
        <v>471</v>
      </c>
      <c r="G40" s="18">
        <v>10</v>
      </c>
      <c r="H40" s="18">
        <v>19</v>
      </c>
      <c r="I40" s="18">
        <v>23</v>
      </c>
      <c r="J40" s="18">
        <v>24</v>
      </c>
      <c r="K40" s="18">
        <v>15</v>
      </c>
      <c r="L40" s="18">
        <v>7</v>
      </c>
      <c r="P40" s="16">
        <v>98</v>
      </c>
      <c r="Q40" s="24">
        <v>22.9</v>
      </c>
      <c r="R40" s="24">
        <v>55</v>
      </c>
      <c r="S40" s="16">
        <f t="shared" si="1"/>
        <v>2244.1999999999998</v>
      </c>
    </row>
    <row r="41" spans="2:19" ht="56.25" customHeight="1" x14ac:dyDescent="0.25">
      <c r="B41" s="18" t="s">
        <v>16</v>
      </c>
      <c r="C41" s="18" t="s">
        <v>405</v>
      </c>
      <c r="D41" s="18" t="s">
        <v>535</v>
      </c>
      <c r="E41" s="18" t="s">
        <v>534</v>
      </c>
      <c r="F41" s="18" t="s">
        <v>533</v>
      </c>
      <c r="H41" s="18">
        <v>22</v>
      </c>
      <c r="I41" s="18">
        <v>23</v>
      </c>
      <c r="J41" s="18">
        <v>19</v>
      </c>
      <c r="K41" s="18">
        <v>21</v>
      </c>
      <c r="L41" s="18">
        <v>13</v>
      </c>
      <c r="P41" s="16">
        <v>98</v>
      </c>
      <c r="Q41" s="24">
        <v>29.2</v>
      </c>
      <c r="R41" s="24">
        <v>69.900000000000006</v>
      </c>
      <c r="S41" s="16">
        <f t="shared" si="1"/>
        <v>2861.6</v>
      </c>
    </row>
    <row r="42" spans="2:19" ht="56.25" customHeight="1" x14ac:dyDescent="0.25">
      <c r="B42" s="18" t="s">
        <v>30</v>
      </c>
      <c r="C42" s="18" t="s">
        <v>478</v>
      </c>
      <c r="D42" s="18" t="s">
        <v>532</v>
      </c>
      <c r="E42" s="18" t="s">
        <v>531</v>
      </c>
      <c r="F42" s="18" t="s">
        <v>530</v>
      </c>
      <c r="G42" s="18">
        <v>3</v>
      </c>
      <c r="H42" s="18">
        <v>13</v>
      </c>
      <c r="I42" s="18">
        <v>23</v>
      </c>
      <c r="J42" s="18">
        <v>26</v>
      </c>
      <c r="K42" s="18">
        <v>17</v>
      </c>
      <c r="L42" s="18">
        <v>16</v>
      </c>
      <c r="P42" s="16">
        <v>98</v>
      </c>
      <c r="Q42" s="24">
        <v>13</v>
      </c>
      <c r="R42" s="24">
        <v>29.9</v>
      </c>
      <c r="S42" s="16">
        <f t="shared" si="1"/>
        <v>1274</v>
      </c>
    </row>
    <row r="43" spans="2:19" ht="56.25" customHeight="1" x14ac:dyDescent="0.25">
      <c r="B43" s="18" t="s">
        <v>30</v>
      </c>
      <c r="C43" s="18" t="s">
        <v>496</v>
      </c>
      <c r="D43" s="18" t="s">
        <v>529</v>
      </c>
      <c r="E43" s="18" t="s">
        <v>528</v>
      </c>
      <c r="F43" s="18" t="s">
        <v>527</v>
      </c>
      <c r="H43" s="18">
        <v>21</v>
      </c>
      <c r="I43" s="18">
        <v>20</v>
      </c>
      <c r="J43" s="18">
        <v>23</v>
      </c>
      <c r="K43" s="18">
        <v>23</v>
      </c>
      <c r="L43" s="18">
        <v>11</v>
      </c>
      <c r="P43" s="16">
        <v>98</v>
      </c>
      <c r="Q43" s="24">
        <v>29.2</v>
      </c>
      <c r="R43" s="24">
        <v>69.900000000000006</v>
      </c>
      <c r="S43" s="16">
        <f t="shared" si="1"/>
        <v>2861.6</v>
      </c>
    </row>
    <row r="44" spans="2:19" ht="56.25" customHeight="1" x14ac:dyDescent="0.25">
      <c r="B44" s="18" t="s">
        <v>16</v>
      </c>
      <c r="C44" s="18" t="s">
        <v>405</v>
      </c>
      <c r="D44" s="18" t="s">
        <v>526</v>
      </c>
      <c r="E44" s="18" t="s">
        <v>525</v>
      </c>
      <c r="F44" s="18" t="s">
        <v>524</v>
      </c>
      <c r="G44" s="18">
        <v>5</v>
      </c>
      <c r="I44" s="18">
        <v>9</v>
      </c>
      <c r="J44" s="18">
        <v>26</v>
      </c>
      <c r="K44" s="18">
        <v>25</v>
      </c>
      <c r="L44" s="18">
        <v>22</v>
      </c>
      <c r="M44" s="18">
        <v>9</v>
      </c>
      <c r="P44" s="16">
        <v>96</v>
      </c>
      <c r="Q44" s="24">
        <v>29.2</v>
      </c>
      <c r="R44" s="24">
        <v>69.900000000000006</v>
      </c>
      <c r="S44" s="16">
        <f t="shared" si="1"/>
        <v>2803.2</v>
      </c>
    </row>
    <row r="45" spans="2:19" ht="56.25" customHeight="1" x14ac:dyDescent="0.25">
      <c r="B45" s="18" t="s">
        <v>16</v>
      </c>
      <c r="C45" s="18" t="s">
        <v>405</v>
      </c>
      <c r="D45" s="18" t="s">
        <v>523</v>
      </c>
      <c r="E45" s="18" t="s">
        <v>522</v>
      </c>
      <c r="F45" s="18" t="s">
        <v>521</v>
      </c>
      <c r="G45" s="18">
        <v>8</v>
      </c>
      <c r="H45" s="18">
        <v>11</v>
      </c>
      <c r="I45" s="18">
        <v>26</v>
      </c>
      <c r="J45" s="18">
        <v>24</v>
      </c>
      <c r="K45" s="18">
        <v>20</v>
      </c>
      <c r="L45" s="18">
        <v>5</v>
      </c>
      <c r="P45" s="16">
        <v>94</v>
      </c>
      <c r="Q45" s="24">
        <v>37.5</v>
      </c>
      <c r="R45" s="24">
        <v>89.9</v>
      </c>
      <c r="S45" s="16">
        <f t="shared" si="1"/>
        <v>3525</v>
      </c>
    </row>
    <row r="46" spans="2:19" ht="56.25" customHeight="1" x14ac:dyDescent="0.25">
      <c r="B46" s="18" t="s">
        <v>16</v>
      </c>
      <c r="C46" s="18" t="s">
        <v>405</v>
      </c>
      <c r="D46" s="18" t="s">
        <v>520</v>
      </c>
      <c r="E46" s="18" t="s">
        <v>519</v>
      </c>
      <c r="F46" s="18" t="s">
        <v>471</v>
      </c>
      <c r="G46" s="18">
        <v>9</v>
      </c>
      <c r="H46" s="18">
        <v>15</v>
      </c>
      <c r="I46" s="18">
        <v>22</v>
      </c>
      <c r="J46" s="18">
        <v>23</v>
      </c>
      <c r="K46" s="18">
        <v>15</v>
      </c>
      <c r="L46" s="18">
        <v>9</v>
      </c>
      <c r="P46" s="16">
        <v>93</v>
      </c>
      <c r="Q46" s="24">
        <v>41.7</v>
      </c>
      <c r="R46" s="24">
        <v>99.9</v>
      </c>
      <c r="S46" s="16">
        <f t="shared" si="1"/>
        <v>3878.1000000000004</v>
      </c>
    </row>
    <row r="47" spans="2:19" ht="56.25" customHeight="1" x14ac:dyDescent="0.25">
      <c r="B47" s="18" t="s">
        <v>16</v>
      </c>
      <c r="C47" s="18" t="s">
        <v>405</v>
      </c>
      <c r="D47" s="18" t="s">
        <v>518</v>
      </c>
      <c r="E47" s="18" t="s">
        <v>517</v>
      </c>
      <c r="F47" s="18" t="s">
        <v>516</v>
      </c>
      <c r="G47" s="18">
        <v>9</v>
      </c>
      <c r="H47" s="18">
        <v>10</v>
      </c>
      <c r="I47" s="18">
        <v>23</v>
      </c>
      <c r="J47" s="18">
        <v>25</v>
      </c>
      <c r="K47" s="18">
        <v>19</v>
      </c>
      <c r="L47" s="18">
        <v>6</v>
      </c>
      <c r="P47" s="16">
        <v>92</v>
      </c>
      <c r="Q47" s="24">
        <v>31.25</v>
      </c>
      <c r="R47" s="24">
        <v>75</v>
      </c>
      <c r="S47" s="16">
        <f t="shared" si="1"/>
        <v>2875</v>
      </c>
    </row>
    <row r="48" spans="2:19" ht="56.25" customHeight="1" x14ac:dyDescent="0.25">
      <c r="B48" s="18" t="s">
        <v>16</v>
      </c>
      <c r="C48" s="18" t="s">
        <v>405</v>
      </c>
      <c r="D48" s="18" t="s">
        <v>515</v>
      </c>
      <c r="E48" s="18" t="s">
        <v>514</v>
      </c>
      <c r="F48" s="18" t="s">
        <v>369</v>
      </c>
      <c r="G48" s="18">
        <v>9</v>
      </c>
      <c r="H48" s="18">
        <v>14</v>
      </c>
      <c r="I48" s="18">
        <v>32</v>
      </c>
      <c r="J48" s="18">
        <v>20</v>
      </c>
      <c r="K48" s="18">
        <v>13</v>
      </c>
      <c r="L48" s="18">
        <v>3</v>
      </c>
      <c r="P48" s="16">
        <v>91</v>
      </c>
      <c r="Q48" s="24">
        <v>35.450000000000003</v>
      </c>
      <c r="R48" s="24">
        <v>85</v>
      </c>
      <c r="S48" s="16">
        <f t="shared" si="1"/>
        <v>3225.9500000000003</v>
      </c>
    </row>
    <row r="49" spans="2:19" ht="56.25" customHeight="1" x14ac:dyDescent="0.25">
      <c r="B49" s="18" t="s">
        <v>16</v>
      </c>
      <c r="C49" s="18" t="s">
        <v>423</v>
      </c>
      <c r="D49" s="18" t="s">
        <v>513</v>
      </c>
      <c r="E49" s="18" t="s">
        <v>512</v>
      </c>
      <c r="F49" s="18" t="s">
        <v>511</v>
      </c>
      <c r="H49" s="18">
        <v>7</v>
      </c>
      <c r="I49" s="18">
        <v>19</v>
      </c>
      <c r="J49" s="18">
        <v>15</v>
      </c>
      <c r="K49" s="18">
        <v>21</v>
      </c>
      <c r="L49" s="18">
        <v>22</v>
      </c>
      <c r="P49" s="16">
        <v>84</v>
      </c>
      <c r="Q49" s="24">
        <v>30.45</v>
      </c>
      <c r="R49" s="24">
        <v>69.900000000000006</v>
      </c>
      <c r="S49" s="16">
        <f t="shared" si="1"/>
        <v>2557.7999999999997</v>
      </c>
    </row>
    <row r="50" spans="2:19" ht="56.25" customHeight="1" x14ac:dyDescent="0.25">
      <c r="B50" s="18" t="s">
        <v>30</v>
      </c>
      <c r="C50" s="18" t="s">
        <v>405</v>
      </c>
      <c r="D50" s="18" t="s">
        <v>510</v>
      </c>
      <c r="E50" s="18" t="s">
        <v>509</v>
      </c>
      <c r="F50" s="18" t="s">
        <v>508</v>
      </c>
      <c r="G50" s="18">
        <v>42</v>
      </c>
      <c r="H50" s="18">
        <v>6</v>
      </c>
      <c r="I50" s="18">
        <v>36</v>
      </c>
      <c r="P50" s="16">
        <v>84</v>
      </c>
      <c r="Q50" s="24">
        <v>37.5</v>
      </c>
      <c r="R50" s="24">
        <v>89.9</v>
      </c>
      <c r="S50" s="16">
        <f t="shared" si="1"/>
        <v>3150</v>
      </c>
    </row>
    <row r="51" spans="2:19" ht="56.25" customHeight="1" x14ac:dyDescent="0.25">
      <c r="B51" s="18" t="s">
        <v>16</v>
      </c>
      <c r="C51" s="18" t="s">
        <v>405</v>
      </c>
      <c r="D51" s="18" t="s">
        <v>507</v>
      </c>
      <c r="E51" s="18" t="s">
        <v>506</v>
      </c>
      <c r="F51" s="18" t="s">
        <v>426</v>
      </c>
      <c r="I51" s="18">
        <v>14</v>
      </c>
      <c r="J51" s="18">
        <v>40</v>
      </c>
      <c r="K51" s="18">
        <v>24</v>
      </c>
      <c r="P51" s="16">
        <v>78</v>
      </c>
      <c r="Q51" s="24">
        <v>35.450000000000003</v>
      </c>
      <c r="R51" s="24">
        <v>85</v>
      </c>
      <c r="S51" s="16">
        <f t="shared" si="1"/>
        <v>2765.1000000000004</v>
      </c>
    </row>
    <row r="52" spans="2:19" ht="56.25" customHeight="1" x14ac:dyDescent="0.25">
      <c r="B52" s="18" t="s">
        <v>16</v>
      </c>
      <c r="C52" s="18" t="s">
        <v>423</v>
      </c>
      <c r="D52" s="18" t="s">
        <v>505</v>
      </c>
      <c r="E52" s="18" t="s">
        <v>504</v>
      </c>
      <c r="F52" s="18" t="s">
        <v>442</v>
      </c>
      <c r="H52" s="18">
        <v>16</v>
      </c>
      <c r="I52" s="18">
        <v>35</v>
      </c>
      <c r="J52" s="18">
        <v>11</v>
      </c>
      <c r="K52" s="18">
        <v>8</v>
      </c>
      <c r="P52" s="16">
        <v>70</v>
      </c>
      <c r="Q52" s="24">
        <v>37.5</v>
      </c>
      <c r="R52" s="24">
        <v>89.9</v>
      </c>
      <c r="S52" s="16">
        <f t="shared" si="1"/>
        <v>2625</v>
      </c>
    </row>
    <row r="53" spans="2:19" ht="56.25" customHeight="1" x14ac:dyDescent="0.25">
      <c r="B53" s="18" t="s">
        <v>16</v>
      </c>
      <c r="C53" s="18" t="s">
        <v>405</v>
      </c>
      <c r="D53" s="18" t="s">
        <v>503</v>
      </c>
      <c r="E53" s="18" t="s">
        <v>502</v>
      </c>
      <c r="F53" s="18" t="s">
        <v>471</v>
      </c>
      <c r="G53" s="18">
        <v>4</v>
      </c>
      <c r="H53" s="18">
        <v>14</v>
      </c>
      <c r="I53" s="18">
        <v>17</v>
      </c>
      <c r="J53" s="18">
        <v>17</v>
      </c>
      <c r="K53" s="18">
        <v>11</v>
      </c>
      <c r="L53" s="18">
        <v>3</v>
      </c>
      <c r="M53" s="18">
        <v>2</v>
      </c>
      <c r="P53" s="16">
        <v>68</v>
      </c>
      <c r="Q53" s="24">
        <v>27.1</v>
      </c>
      <c r="R53" s="24">
        <v>65</v>
      </c>
      <c r="S53" s="16">
        <f t="shared" si="1"/>
        <v>1842.8000000000002</v>
      </c>
    </row>
    <row r="54" spans="2:19" ht="56.25" customHeight="1" x14ac:dyDescent="0.25">
      <c r="B54" s="18" t="s">
        <v>30</v>
      </c>
      <c r="C54" s="18" t="s">
        <v>423</v>
      </c>
      <c r="D54" s="18" t="s">
        <v>501</v>
      </c>
      <c r="E54" s="18" t="s">
        <v>500</v>
      </c>
      <c r="F54" s="18" t="s">
        <v>457</v>
      </c>
      <c r="G54" s="18">
        <v>14</v>
      </c>
      <c r="H54" s="18">
        <v>16</v>
      </c>
      <c r="I54" s="18">
        <v>8</v>
      </c>
      <c r="J54" s="18">
        <v>18</v>
      </c>
      <c r="K54" s="18">
        <v>9</v>
      </c>
      <c r="L54" s="18">
        <v>3</v>
      </c>
      <c r="P54" s="16">
        <v>68</v>
      </c>
      <c r="Q54" s="24">
        <v>30.45</v>
      </c>
      <c r="R54" s="24">
        <v>69.900000000000006</v>
      </c>
      <c r="S54" s="16">
        <f t="shared" si="1"/>
        <v>2070.6</v>
      </c>
    </row>
    <row r="55" spans="2:19" ht="56.25" customHeight="1" x14ac:dyDescent="0.25">
      <c r="B55" s="18" t="s">
        <v>16</v>
      </c>
      <c r="C55" s="18" t="s">
        <v>405</v>
      </c>
      <c r="D55" s="18" t="s">
        <v>499</v>
      </c>
      <c r="E55" s="18" t="s">
        <v>498</v>
      </c>
      <c r="F55" s="18" t="s">
        <v>497</v>
      </c>
      <c r="J55" s="18">
        <v>53</v>
      </c>
      <c r="K55" s="18">
        <v>13</v>
      </c>
      <c r="P55" s="16">
        <v>66</v>
      </c>
      <c r="Q55" s="24">
        <v>37.5</v>
      </c>
      <c r="R55" s="24">
        <v>89.9</v>
      </c>
      <c r="S55" s="16">
        <f t="shared" si="1"/>
        <v>2475</v>
      </c>
    </row>
    <row r="56" spans="2:19" ht="56.25" customHeight="1" x14ac:dyDescent="0.25">
      <c r="B56" s="18" t="s">
        <v>30</v>
      </c>
      <c r="C56" s="18" t="s">
        <v>405</v>
      </c>
      <c r="D56" s="18" t="s">
        <v>417</v>
      </c>
      <c r="E56" s="18" t="s">
        <v>416</v>
      </c>
      <c r="F56" s="18" t="s">
        <v>359</v>
      </c>
      <c r="G56" s="18">
        <v>5</v>
      </c>
      <c r="H56" s="18">
        <v>8</v>
      </c>
      <c r="I56" s="18">
        <v>15</v>
      </c>
      <c r="J56" s="18">
        <v>17</v>
      </c>
      <c r="K56" s="18">
        <v>9</v>
      </c>
      <c r="L56" s="18">
        <v>5</v>
      </c>
      <c r="P56" s="16">
        <v>59</v>
      </c>
      <c r="Q56" s="24">
        <v>29.2</v>
      </c>
      <c r="R56" s="24">
        <v>69.900000000000006</v>
      </c>
      <c r="S56" s="16">
        <f t="shared" si="1"/>
        <v>1722.8</v>
      </c>
    </row>
    <row r="57" spans="2:19" ht="56.25" customHeight="1" x14ac:dyDescent="0.25">
      <c r="B57" s="18" t="s">
        <v>30</v>
      </c>
      <c r="C57" s="18" t="s">
        <v>496</v>
      </c>
      <c r="D57" s="18" t="s">
        <v>495</v>
      </c>
      <c r="E57" s="18" t="s">
        <v>494</v>
      </c>
      <c r="F57" s="18" t="s">
        <v>457</v>
      </c>
      <c r="G57" s="18">
        <v>13</v>
      </c>
      <c r="H57" s="18">
        <v>10</v>
      </c>
      <c r="I57" s="18">
        <v>16</v>
      </c>
      <c r="J57" s="18">
        <v>18</v>
      </c>
      <c r="L57" s="18">
        <v>1</v>
      </c>
      <c r="P57" s="16">
        <v>58</v>
      </c>
      <c r="Q57" s="24">
        <v>33.5</v>
      </c>
      <c r="R57" s="24">
        <v>79.900000000000006</v>
      </c>
      <c r="S57" s="16">
        <f t="shared" si="1"/>
        <v>1943</v>
      </c>
    </row>
    <row r="58" spans="2:19" ht="56.25" customHeight="1" x14ac:dyDescent="0.25">
      <c r="B58" s="18" t="s">
        <v>16</v>
      </c>
      <c r="C58" s="18" t="s">
        <v>423</v>
      </c>
      <c r="D58" s="18" t="s">
        <v>493</v>
      </c>
      <c r="E58" s="18" t="s">
        <v>492</v>
      </c>
      <c r="F58" s="18" t="s">
        <v>28</v>
      </c>
      <c r="G58" s="18">
        <v>5</v>
      </c>
      <c r="H58" s="18">
        <v>8</v>
      </c>
      <c r="I58" s="18">
        <v>13</v>
      </c>
      <c r="J58" s="18">
        <v>14</v>
      </c>
      <c r="K58" s="18">
        <v>8</v>
      </c>
      <c r="L58" s="18">
        <v>5</v>
      </c>
      <c r="P58" s="16">
        <v>53</v>
      </c>
      <c r="Q58" s="24">
        <v>36.950000000000003</v>
      </c>
      <c r="R58" s="24">
        <v>85</v>
      </c>
      <c r="S58" s="16">
        <f t="shared" si="1"/>
        <v>1958.3500000000001</v>
      </c>
    </row>
    <row r="59" spans="2:19" ht="56.25" customHeight="1" x14ac:dyDescent="0.25">
      <c r="B59" s="18" t="s">
        <v>16</v>
      </c>
      <c r="C59" s="18" t="s">
        <v>405</v>
      </c>
      <c r="D59" s="18" t="s">
        <v>491</v>
      </c>
      <c r="E59" s="18" t="s">
        <v>490</v>
      </c>
      <c r="F59" s="18" t="s">
        <v>489</v>
      </c>
      <c r="G59" s="18">
        <v>4</v>
      </c>
      <c r="H59" s="18">
        <v>11</v>
      </c>
      <c r="I59" s="18">
        <v>13</v>
      </c>
      <c r="J59" s="18">
        <v>13</v>
      </c>
      <c r="K59" s="18">
        <v>9</v>
      </c>
      <c r="L59" s="18">
        <v>2</v>
      </c>
      <c r="P59" s="16">
        <v>52</v>
      </c>
      <c r="Q59" s="24">
        <v>29.2</v>
      </c>
      <c r="R59" s="24">
        <v>69.900000000000006</v>
      </c>
      <c r="S59" s="16">
        <f t="shared" si="1"/>
        <v>1518.3999999999999</v>
      </c>
    </row>
    <row r="60" spans="2:19" ht="56.25" customHeight="1" x14ac:dyDescent="0.25">
      <c r="B60" s="18" t="s">
        <v>16</v>
      </c>
      <c r="C60" s="18" t="s">
        <v>405</v>
      </c>
      <c r="D60" s="18" t="s">
        <v>488</v>
      </c>
      <c r="E60" s="18" t="s">
        <v>487</v>
      </c>
      <c r="F60" s="18" t="s">
        <v>486</v>
      </c>
      <c r="G60" s="18">
        <v>4</v>
      </c>
      <c r="H60" s="18">
        <v>26</v>
      </c>
      <c r="I60" s="18">
        <v>21</v>
      </c>
      <c r="P60" s="16">
        <v>51</v>
      </c>
      <c r="Q60" s="24">
        <v>27.1</v>
      </c>
      <c r="R60" s="24">
        <v>65</v>
      </c>
      <c r="S60" s="16">
        <f t="shared" si="1"/>
        <v>1382.1000000000001</v>
      </c>
    </row>
    <row r="61" spans="2:19" ht="56.25" customHeight="1" x14ac:dyDescent="0.25">
      <c r="B61" s="18" t="s">
        <v>16</v>
      </c>
      <c r="C61" s="18" t="s">
        <v>478</v>
      </c>
      <c r="D61" s="18" t="s">
        <v>477</v>
      </c>
      <c r="E61" s="18" t="s">
        <v>476</v>
      </c>
      <c r="F61" s="18" t="s">
        <v>28</v>
      </c>
      <c r="G61" s="18">
        <v>3</v>
      </c>
      <c r="H61" s="18">
        <v>9</v>
      </c>
      <c r="I61" s="18">
        <v>14</v>
      </c>
      <c r="J61" s="18">
        <v>13</v>
      </c>
      <c r="K61" s="18">
        <v>7</v>
      </c>
      <c r="L61" s="18">
        <v>4</v>
      </c>
      <c r="P61" s="16">
        <v>50</v>
      </c>
      <c r="Q61" s="24">
        <v>17.399999999999999</v>
      </c>
      <c r="R61" s="24">
        <v>39.9</v>
      </c>
      <c r="S61" s="16">
        <f t="shared" si="1"/>
        <v>869.99999999999989</v>
      </c>
    </row>
    <row r="62" spans="2:19" ht="56.25" customHeight="1" x14ac:dyDescent="0.25">
      <c r="B62" s="18" t="s">
        <v>16</v>
      </c>
      <c r="C62" s="18" t="s">
        <v>478</v>
      </c>
      <c r="D62" s="18" t="s">
        <v>485</v>
      </c>
      <c r="E62" s="18" t="s">
        <v>484</v>
      </c>
      <c r="F62" s="18" t="s">
        <v>483</v>
      </c>
      <c r="G62" s="18">
        <v>6</v>
      </c>
      <c r="H62" s="18">
        <v>8</v>
      </c>
      <c r="I62" s="18">
        <v>11</v>
      </c>
      <c r="J62" s="18">
        <v>10</v>
      </c>
      <c r="K62" s="18">
        <v>9</v>
      </c>
      <c r="L62" s="18">
        <v>6</v>
      </c>
      <c r="P62" s="16">
        <v>50</v>
      </c>
      <c r="Q62" s="24">
        <v>9.57</v>
      </c>
      <c r="R62" s="24">
        <v>22</v>
      </c>
      <c r="S62" s="16">
        <f t="shared" si="1"/>
        <v>478.5</v>
      </c>
    </row>
    <row r="63" spans="2:19" ht="56.25" customHeight="1" x14ac:dyDescent="0.25">
      <c r="B63" s="18" t="s">
        <v>16</v>
      </c>
      <c r="C63" s="18" t="s">
        <v>478</v>
      </c>
      <c r="D63" s="18" t="s">
        <v>482</v>
      </c>
      <c r="E63" s="18" t="s">
        <v>481</v>
      </c>
      <c r="F63" s="18" t="s">
        <v>480</v>
      </c>
      <c r="G63" s="18">
        <v>5</v>
      </c>
      <c r="H63" s="18">
        <v>9</v>
      </c>
      <c r="I63" s="18">
        <v>12</v>
      </c>
      <c r="J63" s="18">
        <v>13</v>
      </c>
      <c r="K63" s="18">
        <v>8</v>
      </c>
      <c r="L63" s="18">
        <v>3</v>
      </c>
      <c r="P63" s="16">
        <v>50</v>
      </c>
      <c r="Q63" s="24">
        <v>9.57</v>
      </c>
      <c r="R63" s="24">
        <v>22</v>
      </c>
      <c r="S63" s="16">
        <f t="shared" si="1"/>
        <v>478.5</v>
      </c>
    </row>
    <row r="64" spans="2:19" ht="56.25" customHeight="1" x14ac:dyDescent="0.25">
      <c r="B64" s="18" t="s">
        <v>16</v>
      </c>
      <c r="C64" s="18" t="s">
        <v>423</v>
      </c>
      <c r="D64" s="18" t="s">
        <v>428</v>
      </c>
      <c r="E64" s="18" t="s">
        <v>427</v>
      </c>
      <c r="F64" s="18" t="s">
        <v>479</v>
      </c>
      <c r="G64" s="18">
        <v>5</v>
      </c>
      <c r="H64" s="18">
        <v>11</v>
      </c>
      <c r="I64" s="18">
        <v>16</v>
      </c>
      <c r="J64" s="18">
        <v>9</v>
      </c>
      <c r="K64" s="18">
        <v>3</v>
      </c>
      <c r="L64" s="18">
        <v>4</v>
      </c>
      <c r="P64" s="16">
        <v>48</v>
      </c>
      <c r="Q64" s="24">
        <v>37.5</v>
      </c>
      <c r="R64" s="24">
        <v>89.9</v>
      </c>
      <c r="S64" s="16">
        <f t="shared" si="1"/>
        <v>1800</v>
      </c>
    </row>
    <row r="65" spans="2:19" ht="56.25" customHeight="1" x14ac:dyDescent="0.25">
      <c r="B65" s="18" t="s">
        <v>16</v>
      </c>
      <c r="C65" s="18" t="s">
        <v>478</v>
      </c>
      <c r="D65" s="18" t="s">
        <v>477</v>
      </c>
      <c r="E65" s="18" t="s">
        <v>476</v>
      </c>
      <c r="F65" s="18" t="s">
        <v>439</v>
      </c>
      <c r="G65" s="18">
        <v>5</v>
      </c>
      <c r="H65" s="18">
        <v>11</v>
      </c>
      <c r="I65" s="18">
        <v>8</v>
      </c>
      <c r="J65" s="18">
        <v>14</v>
      </c>
      <c r="K65" s="18">
        <v>6</v>
      </c>
      <c r="L65" s="18">
        <v>3</v>
      </c>
      <c r="P65" s="16">
        <v>47</v>
      </c>
      <c r="Q65" s="24">
        <v>17.399999999999999</v>
      </c>
      <c r="R65" s="24">
        <v>39.9</v>
      </c>
      <c r="S65" s="16">
        <f t="shared" si="1"/>
        <v>817.8</v>
      </c>
    </row>
    <row r="66" spans="2:19" ht="56.25" customHeight="1" x14ac:dyDescent="0.25">
      <c r="B66" s="18" t="s">
        <v>16</v>
      </c>
      <c r="C66" s="18" t="s">
        <v>405</v>
      </c>
      <c r="D66" s="18" t="s">
        <v>475</v>
      </c>
      <c r="E66" s="18" t="s">
        <v>474</v>
      </c>
      <c r="F66" s="18" t="s">
        <v>369</v>
      </c>
      <c r="H66" s="18">
        <v>29</v>
      </c>
      <c r="I66" s="18">
        <v>12</v>
      </c>
      <c r="J66" s="18">
        <v>4</v>
      </c>
      <c r="P66" s="16">
        <v>45</v>
      </c>
      <c r="Q66" s="24">
        <v>35.450000000000003</v>
      </c>
      <c r="R66" s="24">
        <v>85</v>
      </c>
      <c r="S66" s="16">
        <f t="shared" si="1"/>
        <v>1595.2500000000002</v>
      </c>
    </row>
    <row r="67" spans="2:19" ht="56.25" customHeight="1" x14ac:dyDescent="0.25">
      <c r="B67" s="18" t="s">
        <v>16</v>
      </c>
      <c r="C67" s="18" t="s">
        <v>423</v>
      </c>
      <c r="D67" s="18" t="s">
        <v>473</v>
      </c>
      <c r="E67" s="18" t="s">
        <v>472</v>
      </c>
      <c r="F67" s="18" t="s">
        <v>471</v>
      </c>
      <c r="G67" s="18">
        <v>6</v>
      </c>
      <c r="H67" s="18">
        <v>8</v>
      </c>
      <c r="I67" s="18">
        <v>1</v>
      </c>
      <c r="J67" s="18">
        <v>7</v>
      </c>
      <c r="K67" s="18">
        <v>14</v>
      </c>
      <c r="L67" s="18">
        <v>8</v>
      </c>
      <c r="P67" s="16">
        <v>44</v>
      </c>
      <c r="Q67" s="24">
        <v>30.45</v>
      </c>
      <c r="R67" s="24">
        <v>69.900000000000006</v>
      </c>
      <c r="S67" s="16">
        <f t="shared" ref="S67:S97" si="2">P67*Q67</f>
        <v>1339.8</v>
      </c>
    </row>
    <row r="68" spans="2:19" ht="56.25" customHeight="1" x14ac:dyDescent="0.25">
      <c r="B68" s="18" t="s">
        <v>30</v>
      </c>
      <c r="C68" s="18" t="s">
        <v>405</v>
      </c>
      <c r="D68" s="18" t="s">
        <v>470</v>
      </c>
      <c r="E68" s="18" t="s">
        <v>469</v>
      </c>
      <c r="F68" s="18" t="s">
        <v>28</v>
      </c>
      <c r="H68" s="18">
        <v>11</v>
      </c>
      <c r="I68" s="18">
        <v>15</v>
      </c>
      <c r="J68" s="18">
        <v>10</v>
      </c>
      <c r="K68" s="18">
        <v>7</v>
      </c>
      <c r="L68" s="18">
        <v>1</v>
      </c>
      <c r="P68" s="16">
        <v>44</v>
      </c>
      <c r="Q68" s="24">
        <v>39.6</v>
      </c>
      <c r="R68" s="24">
        <v>95</v>
      </c>
      <c r="S68" s="16">
        <f t="shared" si="2"/>
        <v>1742.4</v>
      </c>
    </row>
    <row r="69" spans="2:19" ht="56.25" customHeight="1" x14ac:dyDescent="0.25">
      <c r="B69" s="18" t="s">
        <v>30</v>
      </c>
      <c r="C69" s="18" t="s">
        <v>405</v>
      </c>
      <c r="D69" s="18" t="s">
        <v>404</v>
      </c>
      <c r="E69" s="18" t="s">
        <v>403</v>
      </c>
      <c r="F69" s="18" t="s">
        <v>28</v>
      </c>
      <c r="G69" s="18">
        <v>7</v>
      </c>
      <c r="H69" s="18">
        <v>12</v>
      </c>
      <c r="I69" s="18">
        <v>12</v>
      </c>
      <c r="J69" s="18">
        <v>12</v>
      </c>
      <c r="K69" s="18">
        <v>1</v>
      </c>
      <c r="P69" s="16">
        <v>44</v>
      </c>
      <c r="Q69" s="24">
        <v>50</v>
      </c>
      <c r="R69" s="24">
        <v>120</v>
      </c>
      <c r="S69" s="16">
        <f t="shared" si="2"/>
        <v>2200</v>
      </c>
    </row>
    <row r="70" spans="2:19" ht="56.25" customHeight="1" x14ac:dyDescent="0.25">
      <c r="B70" s="18" t="s">
        <v>16</v>
      </c>
      <c r="C70" s="18" t="s">
        <v>423</v>
      </c>
      <c r="D70" s="18" t="s">
        <v>468</v>
      </c>
      <c r="E70" s="18" t="s">
        <v>467</v>
      </c>
      <c r="F70" s="18" t="s">
        <v>28</v>
      </c>
      <c r="G70" s="18">
        <v>2</v>
      </c>
      <c r="H70" s="18">
        <v>1</v>
      </c>
      <c r="I70" s="18">
        <v>8</v>
      </c>
      <c r="J70" s="18">
        <v>13</v>
      </c>
      <c r="K70" s="18">
        <v>10</v>
      </c>
      <c r="L70" s="18">
        <v>9</v>
      </c>
      <c r="P70" s="16">
        <v>43</v>
      </c>
      <c r="Q70" s="24">
        <v>39.6</v>
      </c>
      <c r="R70" s="24">
        <v>95</v>
      </c>
      <c r="S70" s="16">
        <f t="shared" si="2"/>
        <v>1702.8</v>
      </c>
    </row>
    <row r="71" spans="2:19" x14ac:dyDescent="0.25">
      <c r="B71" s="18" t="s">
        <v>16</v>
      </c>
      <c r="C71" s="18" t="s">
        <v>423</v>
      </c>
      <c r="D71" s="18" t="s">
        <v>466</v>
      </c>
      <c r="E71" s="18" t="s">
        <v>465</v>
      </c>
      <c r="F71" s="18" t="s">
        <v>464</v>
      </c>
      <c r="I71" s="18">
        <v>18</v>
      </c>
      <c r="J71" s="18">
        <v>23</v>
      </c>
      <c r="K71" s="18">
        <v>1</v>
      </c>
      <c r="P71" s="16">
        <v>42</v>
      </c>
      <c r="Q71" s="24">
        <v>56.25</v>
      </c>
      <c r="R71" s="24">
        <v>135</v>
      </c>
      <c r="S71" s="16">
        <f t="shared" si="2"/>
        <v>2362.5</v>
      </c>
    </row>
    <row r="72" spans="2:19" ht="56.25" customHeight="1" x14ac:dyDescent="0.25">
      <c r="B72" s="18" t="s">
        <v>16</v>
      </c>
      <c r="C72" s="18" t="s">
        <v>405</v>
      </c>
      <c r="D72" s="18" t="s">
        <v>463</v>
      </c>
      <c r="E72" s="18" t="s">
        <v>462</v>
      </c>
      <c r="F72" s="18" t="s">
        <v>28</v>
      </c>
      <c r="G72" s="18">
        <v>8</v>
      </c>
      <c r="H72" s="18">
        <v>8</v>
      </c>
      <c r="I72" s="18">
        <v>11</v>
      </c>
      <c r="J72" s="18">
        <v>8</v>
      </c>
      <c r="K72" s="18">
        <v>3</v>
      </c>
      <c r="M72" s="18">
        <v>4</v>
      </c>
      <c r="P72" s="16">
        <v>42</v>
      </c>
      <c r="Q72" s="24">
        <v>45.85</v>
      </c>
      <c r="R72" s="24">
        <v>110</v>
      </c>
      <c r="S72" s="16">
        <f t="shared" si="2"/>
        <v>1925.7</v>
      </c>
    </row>
    <row r="73" spans="2:19" ht="56.25" customHeight="1" x14ac:dyDescent="0.25">
      <c r="B73" s="18" t="s">
        <v>30</v>
      </c>
      <c r="C73" s="18" t="s">
        <v>405</v>
      </c>
      <c r="D73" s="18" t="s">
        <v>461</v>
      </c>
      <c r="E73" s="18" t="s">
        <v>460</v>
      </c>
      <c r="F73" s="18" t="s">
        <v>369</v>
      </c>
      <c r="J73" s="18">
        <v>15</v>
      </c>
      <c r="K73" s="18">
        <v>27</v>
      </c>
      <c r="P73" s="16">
        <v>42</v>
      </c>
      <c r="Q73" s="24">
        <v>31.25</v>
      </c>
      <c r="R73" s="24">
        <v>75</v>
      </c>
      <c r="S73" s="16">
        <f t="shared" si="2"/>
        <v>1312.5</v>
      </c>
    </row>
    <row r="74" spans="2:19" ht="56.25" customHeight="1" x14ac:dyDescent="0.25">
      <c r="B74" s="18" t="s">
        <v>30</v>
      </c>
      <c r="C74" s="18" t="s">
        <v>405</v>
      </c>
      <c r="D74" s="18" t="s">
        <v>459</v>
      </c>
      <c r="E74" s="18" t="s">
        <v>458</v>
      </c>
      <c r="F74" s="18" t="s">
        <v>379</v>
      </c>
      <c r="G74" s="18">
        <v>25</v>
      </c>
      <c r="I74" s="18">
        <v>15</v>
      </c>
      <c r="M74" s="18">
        <v>2</v>
      </c>
      <c r="P74" s="16">
        <v>42</v>
      </c>
      <c r="Q74" s="24">
        <v>35.450000000000003</v>
      </c>
      <c r="R74" s="24">
        <v>85</v>
      </c>
      <c r="S74" s="16">
        <f t="shared" si="2"/>
        <v>1488.9</v>
      </c>
    </row>
    <row r="75" spans="2:19" ht="56.25" customHeight="1" x14ac:dyDescent="0.25">
      <c r="B75" s="18" t="s">
        <v>30</v>
      </c>
      <c r="C75" s="18" t="s">
        <v>405</v>
      </c>
      <c r="D75" s="18" t="s">
        <v>454</v>
      </c>
      <c r="E75" s="18" t="s">
        <v>453</v>
      </c>
      <c r="F75" s="18" t="s">
        <v>457</v>
      </c>
      <c r="H75" s="18">
        <v>2</v>
      </c>
      <c r="I75" s="18">
        <v>11</v>
      </c>
      <c r="J75" s="18">
        <v>10</v>
      </c>
      <c r="K75" s="18">
        <v>14</v>
      </c>
      <c r="L75" s="18">
        <v>4</v>
      </c>
      <c r="P75" s="16">
        <v>41</v>
      </c>
      <c r="Q75" s="24">
        <v>35.450000000000003</v>
      </c>
      <c r="R75" s="24">
        <v>85</v>
      </c>
      <c r="S75" s="16">
        <f t="shared" si="2"/>
        <v>1453.45</v>
      </c>
    </row>
    <row r="76" spans="2:19" ht="56.25" customHeight="1" x14ac:dyDescent="0.25">
      <c r="B76" s="18" t="s">
        <v>16</v>
      </c>
      <c r="C76" s="18" t="s">
        <v>423</v>
      </c>
      <c r="D76" s="18" t="s">
        <v>431</v>
      </c>
      <c r="E76" s="18" t="s">
        <v>430</v>
      </c>
      <c r="F76" s="18" t="s">
        <v>28</v>
      </c>
      <c r="G76" s="18">
        <v>10</v>
      </c>
      <c r="H76" s="18">
        <v>6</v>
      </c>
      <c r="J76" s="18">
        <v>6</v>
      </c>
      <c r="K76" s="18">
        <v>16</v>
      </c>
      <c r="P76" s="16">
        <v>38</v>
      </c>
      <c r="Q76" s="24">
        <v>41.7</v>
      </c>
      <c r="R76" s="24">
        <v>99.9</v>
      </c>
      <c r="S76" s="16">
        <f t="shared" si="2"/>
        <v>1584.6000000000001</v>
      </c>
    </row>
    <row r="77" spans="2:19" ht="56.25" customHeight="1" x14ac:dyDescent="0.25">
      <c r="B77" s="18" t="s">
        <v>16</v>
      </c>
      <c r="C77" s="18" t="s">
        <v>423</v>
      </c>
      <c r="D77" s="18" t="s">
        <v>456</v>
      </c>
      <c r="E77" s="18" t="s">
        <v>455</v>
      </c>
      <c r="F77" s="18" t="s">
        <v>28</v>
      </c>
      <c r="G77" s="18">
        <v>3</v>
      </c>
      <c r="J77" s="18">
        <v>6</v>
      </c>
      <c r="K77" s="18">
        <v>15</v>
      </c>
      <c r="L77" s="18">
        <v>14</v>
      </c>
      <c r="P77" s="16">
        <v>38</v>
      </c>
      <c r="Q77" s="24">
        <v>31.25</v>
      </c>
      <c r="R77" s="24">
        <v>75</v>
      </c>
      <c r="S77" s="16">
        <f t="shared" si="2"/>
        <v>1187.5</v>
      </c>
    </row>
    <row r="78" spans="2:19" ht="56.25" customHeight="1" x14ac:dyDescent="0.25">
      <c r="B78" s="18" t="s">
        <v>30</v>
      </c>
      <c r="C78" s="18" t="s">
        <v>405</v>
      </c>
      <c r="D78" s="18" t="s">
        <v>454</v>
      </c>
      <c r="E78" s="18" t="s">
        <v>453</v>
      </c>
      <c r="F78" s="18" t="s">
        <v>406</v>
      </c>
      <c r="G78" s="18">
        <v>3</v>
      </c>
      <c r="H78" s="18">
        <v>7</v>
      </c>
      <c r="I78" s="18">
        <v>10</v>
      </c>
      <c r="J78" s="18">
        <v>3</v>
      </c>
      <c r="K78" s="18">
        <v>8</v>
      </c>
      <c r="L78" s="18">
        <v>6</v>
      </c>
      <c r="P78" s="16">
        <v>37</v>
      </c>
      <c r="Q78" s="24">
        <v>35.450000000000003</v>
      </c>
      <c r="R78" s="24">
        <v>85</v>
      </c>
      <c r="S78" s="16">
        <f t="shared" si="2"/>
        <v>1311.65</v>
      </c>
    </row>
    <row r="79" spans="2:19" ht="56.25" customHeight="1" x14ac:dyDescent="0.25">
      <c r="B79" s="18" t="s">
        <v>30</v>
      </c>
      <c r="C79" s="18" t="s">
        <v>405</v>
      </c>
      <c r="D79" s="18" t="s">
        <v>452</v>
      </c>
      <c r="E79" s="18" t="s">
        <v>451</v>
      </c>
      <c r="F79" s="18" t="s">
        <v>369</v>
      </c>
      <c r="H79" s="18">
        <v>3</v>
      </c>
      <c r="I79" s="18">
        <v>6</v>
      </c>
      <c r="J79" s="18">
        <v>6</v>
      </c>
      <c r="K79" s="18">
        <v>14</v>
      </c>
      <c r="L79" s="18">
        <v>6</v>
      </c>
      <c r="P79" s="16">
        <v>35</v>
      </c>
      <c r="Q79" s="24">
        <v>33.5</v>
      </c>
      <c r="R79" s="24">
        <v>79.900000000000006</v>
      </c>
      <c r="S79" s="16">
        <f t="shared" si="2"/>
        <v>1172.5</v>
      </c>
    </row>
    <row r="80" spans="2:19" ht="56.25" customHeight="1" x14ac:dyDescent="0.25">
      <c r="B80" s="18" t="s">
        <v>16</v>
      </c>
      <c r="C80" s="18" t="s">
        <v>405</v>
      </c>
      <c r="D80" s="18" t="s">
        <v>450</v>
      </c>
      <c r="E80" s="18" t="s">
        <v>449</v>
      </c>
      <c r="F80" s="18" t="s">
        <v>448</v>
      </c>
      <c r="K80" s="18">
        <v>4</v>
      </c>
      <c r="L80" s="18">
        <v>29</v>
      </c>
      <c r="P80" s="16">
        <v>33</v>
      </c>
      <c r="Q80" s="24">
        <v>37.5</v>
      </c>
      <c r="R80" s="24">
        <v>89.9</v>
      </c>
      <c r="S80" s="16">
        <f t="shared" si="2"/>
        <v>1237.5</v>
      </c>
    </row>
    <row r="81" spans="2:19" ht="56.25" customHeight="1" x14ac:dyDescent="0.25">
      <c r="B81" s="18" t="s">
        <v>16</v>
      </c>
      <c r="C81" s="18" t="s">
        <v>405</v>
      </c>
      <c r="D81" s="18" t="s">
        <v>447</v>
      </c>
      <c r="E81" s="18" t="s">
        <v>446</v>
      </c>
      <c r="F81" s="18" t="s">
        <v>445</v>
      </c>
      <c r="G81" s="18">
        <v>3</v>
      </c>
      <c r="H81" s="18">
        <v>16</v>
      </c>
      <c r="I81" s="18">
        <v>11</v>
      </c>
      <c r="J81" s="18">
        <v>3</v>
      </c>
      <c r="P81" s="16">
        <v>33</v>
      </c>
      <c r="Q81" s="24">
        <v>20.85</v>
      </c>
      <c r="R81" s="24">
        <v>49.9</v>
      </c>
      <c r="S81" s="16">
        <f t="shared" si="2"/>
        <v>688.05000000000007</v>
      </c>
    </row>
    <row r="82" spans="2:19" ht="56.25" customHeight="1" x14ac:dyDescent="0.25">
      <c r="B82" s="18" t="s">
        <v>16</v>
      </c>
      <c r="C82" s="18" t="s">
        <v>423</v>
      </c>
      <c r="D82" s="18" t="s">
        <v>444</v>
      </c>
      <c r="E82" s="18" t="s">
        <v>443</v>
      </c>
      <c r="F82" s="18" t="s">
        <v>442</v>
      </c>
      <c r="G82" s="18">
        <v>2</v>
      </c>
      <c r="I82" s="18">
        <v>13</v>
      </c>
      <c r="J82" s="18">
        <v>8</v>
      </c>
      <c r="K82" s="18">
        <v>3</v>
      </c>
      <c r="L82" s="18">
        <v>6</v>
      </c>
      <c r="P82" s="16">
        <v>32</v>
      </c>
      <c r="Q82" s="24">
        <v>52.1</v>
      </c>
      <c r="R82" s="24">
        <v>125</v>
      </c>
      <c r="S82" s="16">
        <f t="shared" si="2"/>
        <v>1667.2</v>
      </c>
    </row>
    <row r="83" spans="2:19" ht="56.25" customHeight="1" x14ac:dyDescent="0.25">
      <c r="B83" s="18" t="s">
        <v>16</v>
      </c>
      <c r="C83" s="18" t="s">
        <v>405</v>
      </c>
      <c r="D83" s="18" t="s">
        <v>441</v>
      </c>
      <c r="E83" s="18" t="s">
        <v>440</v>
      </c>
      <c r="F83" s="18" t="s">
        <v>439</v>
      </c>
      <c r="I83" s="18">
        <v>2</v>
      </c>
      <c r="J83" s="18">
        <v>19</v>
      </c>
      <c r="L83" s="18">
        <v>8</v>
      </c>
      <c r="P83" s="16">
        <v>29</v>
      </c>
      <c r="Q83" s="24">
        <v>39.6</v>
      </c>
      <c r="R83" s="24">
        <v>95</v>
      </c>
      <c r="S83" s="16">
        <f t="shared" si="2"/>
        <v>1148.4000000000001</v>
      </c>
    </row>
    <row r="84" spans="2:19" ht="56.25" customHeight="1" x14ac:dyDescent="0.25">
      <c r="B84" s="18" t="s">
        <v>16</v>
      </c>
      <c r="C84" s="18" t="s">
        <v>405</v>
      </c>
      <c r="D84" s="18" t="s">
        <v>438</v>
      </c>
      <c r="E84" s="18" t="s">
        <v>437</v>
      </c>
      <c r="F84" s="18" t="s">
        <v>369</v>
      </c>
      <c r="I84" s="18">
        <v>8</v>
      </c>
      <c r="J84" s="18">
        <v>13</v>
      </c>
      <c r="K84" s="18">
        <v>7</v>
      </c>
      <c r="P84" s="16">
        <v>28</v>
      </c>
      <c r="Q84" s="24">
        <v>41.7</v>
      </c>
      <c r="R84" s="24">
        <v>99.9</v>
      </c>
      <c r="S84" s="16">
        <f t="shared" si="2"/>
        <v>1167.6000000000001</v>
      </c>
    </row>
    <row r="85" spans="2:19" ht="56.25" customHeight="1" x14ac:dyDescent="0.25">
      <c r="B85" s="18" t="s">
        <v>16</v>
      </c>
      <c r="C85" s="18" t="s">
        <v>405</v>
      </c>
      <c r="D85" s="18" t="s">
        <v>436</v>
      </c>
      <c r="E85" s="18" t="s">
        <v>435</v>
      </c>
      <c r="F85" s="18" t="s">
        <v>434</v>
      </c>
      <c r="G85" s="18">
        <v>3</v>
      </c>
      <c r="H85" s="18">
        <v>8</v>
      </c>
      <c r="I85" s="18">
        <v>6</v>
      </c>
      <c r="J85" s="18">
        <v>7</v>
      </c>
      <c r="K85" s="18">
        <v>3</v>
      </c>
      <c r="P85" s="16">
        <v>27</v>
      </c>
      <c r="Q85" s="24">
        <v>25</v>
      </c>
      <c r="R85" s="24">
        <v>59.9</v>
      </c>
      <c r="S85" s="16">
        <f t="shared" si="2"/>
        <v>675</v>
      </c>
    </row>
    <row r="86" spans="2:19" ht="56.25" customHeight="1" x14ac:dyDescent="0.25">
      <c r="B86" s="18" t="s">
        <v>30</v>
      </c>
      <c r="C86" s="18" t="s">
        <v>405</v>
      </c>
      <c r="D86" s="18" t="s">
        <v>433</v>
      </c>
      <c r="E86" s="18" t="s">
        <v>432</v>
      </c>
      <c r="F86" s="18" t="s">
        <v>406</v>
      </c>
      <c r="G86" s="18">
        <v>7</v>
      </c>
      <c r="H86" s="18">
        <v>4</v>
      </c>
      <c r="I86" s="18">
        <v>13</v>
      </c>
      <c r="L86" s="18">
        <v>3</v>
      </c>
      <c r="P86" s="16">
        <v>27</v>
      </c>
      <c r="Q86" s="24">
        <v>35.450000000000003</v>
      </c>
      <c r="R86" s="24">
        <v>85</v>
      </c>
      <c r="S86" s="16">
        <f t="shared" si="2"/>
        <v>957.15000000000009</v>
      </c>
    </row>
    <row r="87" spans="2:19" ht="56.25" customHeight="1" x14ac:dyDescent="0.25">
      <c r="B87" s="18" t="s">
        <v>16</v>
      </c>
      <c r="C87" s="18" t="s">
        <v>423</v>
      </c>
      <c r="D87" s="18" t="s">
        <v>431</v>
      </c>
      <c r="E87" s="18" t="s">
        <v>430</v>
      </c>
      <c r="F87" s="18" t="s">
        <v>429</v>
      </c>
      <c r="K87" s="18">
        <v>14</v>
      </c>
      <c r="L87" s="18">
        <v>11</v>
      </c>
      <c r="P87" s="16">
        <v>25</v>
      </c>
      <c r="Q87" s="24">
        <v>41.7</v>
      </c>
      <c r="R87" s="24">
        <v>99.9</v>
      </c>
      <c r="S87" s="16">
        <f t="shared" si="2"/>
        <v>1042.5</v>
      </c>
    </row>
    <row r="88" spans="2:19" ht="56.25" customHeight="1" x14ac:dyDescent="0.25">
      <c r="B88" s="18" t="s">
        <v>16</v>
      </c>
      <c r="C88" s="18" t="s">
        <v>423</v>
      </c>
      <c r="D88" s="18" t="s">
        <v>428</v>
      </c>
      <c r="E88" s="18" t="s">
        <v>427</v>
      </c>
      <c r="F88" s="18" t="s">
        <v>426</v>
      </c>
      <c r="G88" s="18">
        <v>3</v>
      </c>
      <c r="H88" s="18">
        <v>1</v>
      </c>
      <c r="I88" s="18">
        <v>7</v>
      </c>
      <c r="J88" s="18">
        <v>6</v>
      </c>
      <c r="K88" s="18">
        <v>3</v>
      </c>
      <c r="L88" s="18">
        <v>3</v>
      </c>
      <c r="P88" s="16">
        <v>23</v>
      </c>
      <c r="Q88" s="24">
        <v>37.5</v>
      </c>
      <c r="R88" s="24">
        <v>89.9</v>
      </c>
      <c r="S88" s="16">
        <f t="shared" si="2"/>
        <v>862.5</v>
      </c>
    </row>
    <row r="89" spans="2:19" ht="56.25" customHeight="1" x14ac:dyDescent="0.25">
      <c r="B89" s="18" t="s">
        <v>16</v>
      </c>
      <c r="C89" s="18" t="s">
        <v>405</v>
      </c>
      <c r="D89" s="18" t="s">
        <v>425</v>
      </c>
      <c r="E89" s="18" t="s">
        <v>424</v>
      </c>
      <c r="F89" s="18" t="s">
        <v>28</v>
      </c>
      <c r="G89" s="18">
        <v>1</v>
      </c>
      <c r="H89" s="18">
        <v>2</v>
      </c>
      <c r="I89" s="18">
        <v>7</v>
      </c>
      <c r="J89" s="18">
        <v>5</v>
      </c>
      <c r="K89" s="18">
        <v>7</v>
      </c>
      <c r="P89" s="16">
        <v>22</v>
      </c>
      <c r="Q89" s="24">
        <v>29.2</v>
      </c>
      <c r="R89" s="24">
        <v>69.900000000000006</v>
      </c>
      <c r="S89" s="16">
        <f t="shared" si="2"/>
        <v>642.4</v>
      </c>
    </row>
    <row r="90" spans="2:19" ht="56.25" customHeight="1" x14ac:dyDescent="0.25">
      <c r="B90" s="18" t="s">
        <v>30</v>
      </c>
      <c r="C90" s="18" t="s">
        <v>423</v>
      </c>
      <c r="D90" s="18" t="s">
        <v>422</v>
      </c>
      <c r="E90" s="18" t="s">
        <v>421</v>
      </c>
      <c r="F90" s="18" t="s">
        <v>420</v>
      </c>
      <c r="G90" s="18">
        <v>4</v>
      </c>
      <c r="H90" s="18">
        <v>6</v>
      </c>
      <c r="I90" s="18">
        <v>5</v>
      </c>
      <c r="J90" s="18">
        <v>3</v>
      </c>
      <c r="K90" s="18">
        <v>1</v>
      </c>
      <c r="L90" s="18">
        <v>1</v>
      </c>
      <c r="P90" s="16">
        <v>20</v>
      </c>
      <c r="Q90" s="24">
        <v>30.45</v>
      </c>
      <c r="R90" s="24">
        <v>69.900000000000006</v>
      </c>
      <c r="S90" s="16">
        <f t="shared" si="2"/>
        <v>609</v>
      </c>
    </row>
    <row r="91" spans="2:19" ht="56.25" customHeight="1" x14ac:dyDescent="0.25">
      <c r="B91" s="18" t="s">
        <v>30</v>
      </c>
      <c r="C91" s="18" t="s">
        <v>405</v>
      </c>
      <c r="D91" s="18" t="s">
        <v>419</v>
      </c>
      <c r="E91" s="18" t="s">
        <v>418</v>
      </c>
      <c r="F91" s="18" t="s">
        <v>28</v>
      </c>
      <c r="I91" s="18">
        <v>8</v>
      </c>
      <c r="J91" s="18">
        <v>4</v>
      </c>
      <c r="K91" s="18">
        <v>8</v>
      </c>
      <c r="P91" s="16">
        <v>20</v>
      </c>
      <c r="Q91" s="24">
        <v>35.450000000000003</v>
      </c>
      <c r="R91" s="24">
        <v>85</v>
      </c>
      <c r="S91" s="16">
        <f t="shared" si="2"/>
        <v>709</v>
      </c>
    </row>
    <row r="92" spans="2:19" ht="56.25" customHeight="1" x14ac:dyDescent="0.25">
      <c r="B92" s="18" t="s">
        <v>30</v>
      </c>
      <c r="C92" s="18" t="s">
        <v>405</v>
      </c>
      <c r="D92" s="18" t="s">
        <v>417</v>
      </c>
      <c r="E92" s="18" t="s">
        <v>416</v>
      </c>
      <c r="F92" s="18" t="s">
        <v>369</v>
      </c>
      <c r="G92" s="18">
        <v>7</v>
      </c>
      <c r="L92" s="18">
        <v>8</v>
      </c>
      <c r="M92" s="18">
        <v>5</v>
      </c>
      <c r="P92" s="16">
        <v>20</v>
      </c>
      <c r="Q92" s="24">
        <v>29.2</v>
      </c>
      <c r="R92" s="24">
        <v>69.900000000000006</v>
      </c>
      <c r="S92" s="16">
        <f t="shared" si="2"/>
        <v>584</v>
      </c>
    </row>
    <row r="93" spans="2:19" ht="56.25" customHeight="1" x14ac:dyDescent="0.25">
      <c r="B93" s="18" t="s">
        <v>30</v>
      </c>
      <c r="C93" s="18" t="s">
        <v>405</v>
      </c>
      <c r="D93" s="18" t="s">
        <v>415</v>
      </c>
      <c r="E93" s="18" t="s">
        <v>414</v>
      </c>
      <c r="F93" s="18" t="s">
        <v>369</v>
      </c>
      <c r="G93" s="18">
        <v>7</v>
      </c>
      <c r="H93" s="18">
        <v>13</v>
      </c>
      <c r="P93" s="16">
        <v>20</v>
      </c>
      <c r="Q93" s="24">
        <v>33.5</v>
      </c>
      <c r="R93" s="24">
        <v>79.900000000000006</v>
      </c>
      <c r="S93" s="16">
        <f t="shared" si="2"/>
        <v>670</v>
      </c>
    </row>
    <row r="94" spans="2:19" ht="56.25" customHeight="1" x14ac:dyDescent="0.25">
      <c r="B94" s="18" t="s">
        <v>16</v>
      </c>
      <c r="C94" s="18" t="s">
        <v>405</v>
      </c>
      <c r="D94" s="18" t="s">
        <v>413</v>
      </c>
      <c r="E94" s="18" t="s">
        <v>412</v>
      </c>
      <c r="F94" s="18" t="s">
        <v>369</v>
      </c>
      <c r="G94" s="18">
        <v>3</v>
      </c>
      <c r="I94" s="18">
        <v>2</v>
      </c>
      <c r="J94" s="18">
        <v>6</v>
      </c>
      <c r="K94" s="18">
        <v>3</v>
      </c>
      <c r="L94" s="18">
        <v>5</v>
      </c>
      <c r="P94" s="16">
        <v>19</v>
      </c>
      <c r="Q94" s="24">
        <v>25</v>
      </c>
      <c r="R94" s="24">
        <v>59.9</v>
      </c>
      <c r="S94" s="16">
        <f t="shared" si="2"/>
        <v>475</v>
      </c>
    </row>
    <row r="95" spans="2:19" ht="56.25" customHeight="1" x14ac:dyDescent="0.25">
      <c r="B95" s="18" t="s">
        <v>30</v>
      </c>
      <c r="C95" s="18" t="s">
        <v>405</v>
      </c>
      <c r="D95" s="18" t="s">
        <v>411</v>
      </c>
      <c r="E95" s="18" t="s">
        <v>410</v>
      </c>
      <c r="F95" s="18" t="s">
        <v>409</v>
      </c>
      <c r="G95" s="18">
        <v>4</v>
      </c>
      <c r="I95" s="18">
        <v>15</v>
      </c>
      <c r="P95" s="16">
        <v>19</v>
      </c>
      <c r="Q95" s="24">
        <v>22.9</v>
      </c>
      <c r="R95" s="24">
        <v>55</v>
      </c>
      <c r="S95" s="16">
        <f t="shared" si="2"/>
        <v>435.09999999999997</v>
      </c>
    </row>
    <row r="96" spans="2:19" ht="56.25" customHeight="1" x14ac:dyDescent="0.25">
      <c r="B96" s="18" t="s">
        <v>30</v>
      </c>
      <c r="C96" s="18" t="s">
        <v>405</v>
      </c>
      <c r="D96" s="18" t="s">
        <v>408</v>
      </c>
      <c r="E96" s="18" t="s">
        <v>407</v>
      </c>
      <c r="F96" s="18" t="s">
        <v>406</v>
      </c>
      <c r="H96" s="18">
        <v>4</v>
      </c>
      <c r="J96" s="18">
        <v>15</v>
      </c>
      <c r="P96" s="16">
        <v>19</v>
      </c>
      <c r="Q96" s="24">
        <v>35.450000000000003</v>
      </c>
      <c r="R96" s="24">
        <v>85</v>
      </c>
      <c r="S96" s="16">
        <f t="shared" si="2"/>
        <v>673.55000000000007</v>
      </c>
    </row>
    <row r="97" spans="2:19" ht="56.25" customHeight="1" x14ac:dyDescent="0.25">
      <c r="B97" s="18" t="s">
        <v>30</v>
      </c>
      <c r="C97" s="18" t="s">
        <v>405</v>
      </c>
      <c r="D97" s="18" t="s">
        <v>404</v>
      </c>
      <c r="E97" s="18" t="s">
        <v>403</v>
      </c>
      <c r="F97" s="18" t="s">
        <v>369</v>
      </c>
      <c r="G97" s="18">
        <v>1</v>
      </c>
      <c r="I97" s="18">
        <v>16</v>
      </c>
      <c r="P97" s="16">
        <v>17</v>
      </c>
      <c r="Q97" s="24">
        <v>50</v>
      </c>
      <c r="R97" s="24">
        <v>120</v>
      </c>
      <c r="S97" s="16">
        <f t="shared" si="2"/>
        <v>850</v>
      </c>
    </row>
    <row r="98" spans="2:19" ht="56.25" customHeight="1" x14ac:dyDescent="0.25">
      <c r="G98" s="18" t="s">
        <v>56</v>
      </c>
      <c r="H98" s="18" t="s">
        <v>402</v>
      </c>
      <c r="I98" s="18">
        <v>42</v>
      </c>
      <c r="J98" s="18">
        <v>43</v>
      </c>
      <c r="K98" s="18">
        <v>44</v>
      </c>
      <c r="L98" s="18">
        <v>45</v>
      </c>
      <c r="M98" s="18">
        <v>46</v>
      </c>
    </row>
  </sheetData>
  <pageMargins left="0" right="0" top="0.19685039370078741" bottom="0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4"/>
  <sheetViews>
    <sheetView zoomScaleNormal="100" workbookViewId="0">
      <selection activeCell="Y4" sqref="Y4"/>
    </sheetView>
  </sheetViews>
  <sheetFormatPr defaultColWidth="8.85546875" defaultRowHeight="15" x14ac:dyDescent="0.25"/>
  <cols>
    <col min="1" max="1" width="10.28515625" style="18" customWidth="1"/>
    <col min="2" max="2" width="9.28515625" style="18" bestFit="1" customWidth="1"/>
    <col min="3" max="3" width="11.140625" style="18" bestFit="1" customWidth="1"/>
    <col min="4" max="4" width="9" style="18" bestFit="1" customWidth="1"/>
    <col min="5" max="5" width="17.42578125" style="18" bestFit="1" customWidth="1"/>
    <col min="6" max="6" width="14.42578125" style="18" bestFit="1" customWidth="1"/>
    <col min="7" max="7" width="6.42578125" style="18" bestFit="1" customWidth="1"/>
    <col min="8" max="8" width="14.28515625" style="18" bestFit="1" customWidth="1"/>
    <col min="9" max="9" width="11.5703125" style="18" bestFit="1" customWidth="1"/>
    <col min="10" max="10" width="4.42578125" style="18" bestFit="1" customWidth="1"/>
    <col min="11" max="12" width="3.28515625" style="18" bestFit="1" customWidth="1"/>
    <col min="13" max="13" width="4.42578125" style="18" bestFit="1" customWidth="1"/>
    <col min="14" max="14" width="4.28515625" style="18" bestFit="1" customWidth="1"/>
    <col min="15" max="15" width="5.7109375" style="18" bestFit="1" customWidth="1"/>
    <col min="16" max="16" width="7.42578125" style="18" bestFit="1" customWidth="1"/>
    <col min="17" max="17" width="8" style="24" bestFit="1" customWidth="1"/>
    <col min="18" max="18" width="9" style="24" bestFit="1" customWidth="1"/>
    <col min="19" max="19" width="11.5703125" style="24" bestFit="1" customWidth="1"/>
    <col min="20" max="16384" width="8.85546875" style="18"/>
  </cols>
  <sheetData>
    <row r="1" spans="1:19" s="25" customFormat="1" x14ac:dyDescent="0.25">
      <c r="P1" s="15">
        <f>SUM(P3:P24)</f>
        <v>1663</v>
      </c>
      <c r="Q1" s="19"/>
      <c r="R1" s="19"/>
      <c r="S1" s="19">
        <f>SUM(S3:S24)</f>
        <v>71611</v>
      </c>
    </row>
    <row r="2" spans="1:19" ht="45" x14ac:dyDescent="0.25">
      <c r="A2" s="26" t="s">
        <v>401</v>
      </c>
      <c r="B2" s="26" t="s">
        <v>0</v>
      </c>
      <c r="C2" s="26" t="s">
        <v>1</v>
      </c>
      <c r="D2" s="27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7" t="s">
        <v>10</v>
      </c>
      <c r="J2" s="28" t="s">
        <v>23</v>
      </c>
      <c r="K2" s="28" t="s">
        <v>42</v>
      </c>
      <c r="L2" s="28" t="s">
        <v>43</v>
      </c>
      <c r="M2" s="28" t="s">
        <v>44</v>
      </c>
      <c r="N2" s="28" t="s">
        <v>45</v>
      </c>
      <c r="O2" s="28" t="s">
        <v>46</v>
      </c>
      <c r="P2" s="26" t="s">
        <v>12</v>
      </c>
      <c r="Q2" s="29" t="s">
        <v>601</v>
      </c>
      <c r="R2" s="29" t="s">
        <v>15</v>
      </c>
      <c r="S2" s="29" t="s">
        <v>602</v>
      </c>
    </row>
    <row r="3" spans="1:19" ht="56.25" customHeight="1" x14ac:dyDescent="0.25">
      <c r="B3" s="30" t="s">
        <v>16</v>
      </c>
      <c r="C3" s="30" t="s">
        <v>16</v>
      </c>
      <c r="D3" s="30" t="s">
        <v>17</v>
      </c>
      <c r="E3" s="31" t="s">
        <v>18</v>
      </c>
      <c r="F3" s="31" t="s">
        <v>19</v>
      </c>
      <c r="G3" s="31" t="s">
        <v>20</v>
      </c>
      <c r="H3" s="31" t="s">
        <v>21</v>
      </c>
      <c r="I3" s="31" t="s">
        <v>22</v>
      </c>
      <c r="J3" s="32">
        <v>11</v>
      </c>
      <c r="K3" s="32">
        <v>21</v>
      </c>
      <c r="L3" s="32">
        <v>22</v>
      </c>
      <c r="M3" s="32">
        <v>19</v>
      </c>
      <c r="N3" s="32">
        <v>4</v>
      </c>
      <c r="O3" s="32"/>
      <c r="P3" s="33">
        <v>77</v>
      </c>
      <c r="Q3" s="34">
        <v>41.7</v>
      </c>
      <c r="R3" s="34">
        <v>100</v>
      </c>
      <c r="S3" s="34">
        <f>P3*Q3</f>
        <v>3210.9</v>
      </c>
    </row>
    <row r="4" spans="1:19" ht="56.25" customHeight="1" x14ac:dyDescent="0.25">
      <c r="B4" s="30" t="s">
        <v>16</v>
      </c>
      <c r="C4" s="30" t="s">
        <v>16</v>
      </c>
      <c r="D4" s="30" t="s">
        <v>17</v>
      </c>
      <c r="E4" s="31" t="s">
        <v>18</v>
      </c>
      <c r="F4" s="31" t="s">
        <v>19</v>
      </c>
      <c r="G4" s="31" t="s">
        <v>24</v>
      </c>
      <c r="H4" s="31" t="s">
        <v>25</v>
      </c>
      <c r="I4" s="31" t="s">
        <v>22</v>
      </c>
      <c r="J4" s="32">
        <v>4</v>
      </c>
      <c r="K4" s="32">
        <v>8</v>
      </c>
      <c r="L4" s="32">
        <v>6</v>
      </c>
      <c r="M4" s="32">
        <v>4</v>
      </c>
      <c r="N4" s="32">
        <v>1</v>
      </c>
      <c r="O4" s="32"/>
      <c r="P4" s="33">
        <v>23</v>
      </c>
      <c r="Q4" s="34">
        <v>41.7</v>
      </c>
      <c r="R4" s="34">
        <v>100</v>
      </c>
      <c r="S4" s="34">
        <f t="shared" ref="S4:S24" si="0">P4*Q4</f>
        <v>959.1</v>
      </c>
    </row>
    <row r="5" spans="1:19" ht="56.25" customHeight="1" x14ac:dyDescent="0.25">
      <c r="B5" s="30" t="s">
        <v>16</v>
      </c>
      <c r="C5" s="30" t="s">
        <v>16</v>
      </c>
      <c r="D5" s="30" t="s">
        <v>17</v>
      </c>
      <c r="E5" s="31" t="s">
        <v>18</v>
      </c>
      <c r="F5" s="31" t="s">
        <v>19</v>
      </c>
      <c r="G5" s="31" t="s">
        <v>26</v>
      </c>
      <c r="H5" s="31" t="s">
        <v>27</v>
      </c>
      <c r="I5" s="31" t="s">
        <v>22</v>
      </c>
      <c r="J5" s="32">
        <v>1</v>
      </c>
      <c r="K5" s="32">
        <v>3</v>
      </c>
      <c r="L5" s="32">
        <v>25</v>
      </c>
      <c r="M5" s="32">
        <v>9</v>
      </c>
      <c r="N5" s="32"/>
      <c r="O5" s="32"/>
      <c r="P5" s="33">
        <v>38</v>
      </c>
      <c r="Q5" s="34">
        <v>41.7</v>
      </c>
      <c r="R5" s="34">
        <v>100</v>
      </c>
      <c r="S5" s="34">
        <f t="shared" si="0"/>
        <v>1584.6000000000001</v>
      </c>
    </row>
    <row r="6" spans="1:19" ht="56.25" customHeight="1" x14ac:dyDescent="0.25">
      <c r="B6" s="30" t="s">
        <v>16</v>
      </c>
      <c r="C6" s="30" t="s">
        <v>16</v>
      </c>
      <c r="D6" s="30" t="s">
        <v>17</v>
      </c>
      <c r="E6" s="31" t="s">
        <v>18</v>
      </c>
      <c r="F6" s="31" t="s">
        <v>19</v>
      </c>
      <c r="G6" s="31" t="s">
        <v>28</v>
      </c>
      <c r="H6" s="31" t="s">
        <v>29</v>
      </c>
      <c r="I6" s="31" t="s">
        <v>22</v>
      </c>
      <c r="J6" s="32">
        <v>3</v>
      </c>
      <c r="K6" s="32">
        <v>4</v>
      </c>
      <c r="L6" s="32">
        <v>4</v>
      </c>
      <c r="M6" s="32">
        <v>3</v>
      </c>
      <c r="N6" s="32"/>
      <c r="O6" s="32"/>
      <c r="P6" s="33">
        <v>14</v>
      </c>
      <c r="Q6" s="34">
        <v>41.7</v>
      </c>
      <c r="R6" s="34">
        <v>100</v>
      </c>
      <c r="S6" s="34">
        <f t="shared" si="0"/>
        <v>583.80000000000007</v>
      </c>
    </row>
    <row r="7" spans="1:19" ht="56.25" customHeight="1" x14ac:dyDescent="0.25">
      <c r="B7" s="30" t="s">
        <v>30</v>
      </c>
      <c r="C7" s="30" t="s">
        <v>30</v>
      </c>
      <c r="D7" s="30" t="s">
        <v>17</v>
      </c>
      <c r="E7" s="31" t="s">
        <v>31</v>
      </c>
      <c r="F7" s="31" t="s">
        <v>32</v>
      </c>
      <c r="G7" s="31" t="s">
        <v>33</v>
      </c>
      <c r="H7" s="31" t="s">
        <v>34</v>
      </c>
      <c r="I7" s="31" t="s">
        <v>35</v>
      </c>
      <c r="J7" s="32"/>
      <c r="K7" s="32">
        <v>12</v>
      </c>
      <c r="L7" s="32">
        <v>21</v>
      </c>
      <c r="M7" s="32">
        <v>29</v>
      </c>
      <c r="N7" s="32">
        <v>20</v>
      </c>
      <c r="O7" s="32">
        <v>14</v>
      </c>
      <c r="P7" s="33">
        <v>96</v>
      </c>
      <c r="Q7" s="34">
        <v>58.4</v>
      </c>
      <c r="R7" s="34">
        <v>140</v>
      </c>
      <c r="S7" s="34">
        <f t="shared" si="0"/>
        <v>5606.4</v>
      </c>
    </row>
    <row r="8" spans="1:19" ht="56.25" customHeight="1" x14ac:dyDescent="0.25">
      <c r="B8" s="30" t="s">
        <v>30</v>
      </c>
      <c r="C8" s="30" t="s">
        <v>30</v>
      </c>
      <c r="D8" s="30" t="s">
        <v>17</v>
      </c>
      <c r="E8" s="31" t="s">
        <v>31</v>
      </c>
      <c r="F8" s="31" t="s">
        <v>32</v>
      </c>
      <c r="G8" s="31" t="s">
        <v>33</v>
      </c>
      <c r="H8" s="31" t="s">
        <v>34</v>
      </c>
      <c r="I8" s="31" t="s">
        <v>35</v>
      </c>
      <c r="J8" s="32"/>
      <c r="K8" s="32">
        <v>5</v>
      </c>
      <c r="L8" s="32">
        <v>7</v>
      </c>
      <c r="M8" s="32">
        <v>5</v>
      </c>
      <c r="N8" s="32">
        <v>3</v>
      </c>
      <c r="O8" s="32">
        <v>3</v>
      </c>
      <c r="P8" s="33">
        <v>23</v>
      </c>
      <c r="Q8" s="34">
        <v>58.4</v>
      </c>
      <c r="R8" s="34">
        <v>140</v>
      </c>
      <c r="S8" s="34">
        <f t="shared" si="0"/>
        <v>1343.2</v>
      </c>
    </row>
    <row r="9" spans="1:19" ht="56.25" customHeight="1" x14ac:dyDescent="0.25">
      <c r="B9" s="30" t="s">
        <v>30</v>
      </c>
      <c r="C9" s="30" t="s">
        <v>30</v>
      </c>
      <c r="D9" s="30" t="s">
        <v>17</v>
      </c>
      <c r="E9" s="31" t="s">
        <v>36</v>
      </c>
      <c r="F9" s="31" t="s">
        <v>37</v>
      </c>
      <c r="G9" s="31" t="s">
        <v>20</v>
      </c>
      <c r="H9" s="31" t="s">
        <v>21</v>
      </c>
      <c r="I9" s="31" t="s">
        <v>22</v>
      </c>
      <c r="J9" s="32"/>
      <c r="K9" s="32"/>
      <c r="L9" s="32">
        <v>15</v>
      </c>
      <c r="M9" s="32">
        <v>4</v>
      </c>
      <c r="N9" s="32">
        <v>46</v>
      </c>
      <c r="O9" s="32">
        <v>15</v>
      </c>
      <c r="P9" s="33">
        <v>80</v>
      </c>
      <c r="Q9" s="34">
        <v>50</v>
      </c>
      <c r="R9" s="34">
        <v>120</v>
      </c>
      <c r="S9" s="34">
        <f t="shared" si="0"/>
        <v>4000</v>
      </c>
    </row>
    <row r="10" spans="1:19" ht="56.25" customHeight="1" x14ac:dyDescent="0.25">
      <c r="B10" s="30" t="s">
        <v>30</v>
      </c>
      <c r="C10" s="30" t="s">
        <v>30</v>
      </c>
      <c r="D10" s="30" t="s">
        <v>17</v>
      </c>
      <c r="E10" s="31" t="s">
        <v>36</v>
      </c>
      <c r="F10" s="31" t="s">
        <v>37</v>
      </c>
      <c r="G10" s="31" t="s">
        <v>28</v>
      </c>
      <c r="H10" s="31" t="s">
        <v>29</v>
      </c>
      <c r="I10" s="31" t="s">
        <v>22</v>
      </c>
      <c r="J10" s="32"/>
      <c r="K10" s="32"/>
      <c r="L10" s="32">
        <v>7</v>
      </c>
      <c r="M10" s="32">
        <v>19</v>
      </c>
      <c r="N10" s="32">
        <v>51</v>
      </c>
      <c r="O10" s="32">
        <v>21</v>
      </c>
      <c r="P10" s="33">
        <v>98</v>
      </c>
      <c r="Q10" s="34">
        <v>50</v>
      </c>
      <c r="R10" s="34">
        <v>120</v>
      </c>
      <c r="S10" s="34">
        <f t="shared" si="0"/>
        <v>4900</v>
      </c>
    </row>
    <row r="11" spans="1:19" ht="56.25" customHeight="1" x14ac:dyDescent="0.25">
      <c r="B11" s="30" t="s">
        <v>30</v>
      </c>
      <c r="C11" s="30" t="s">
        <v>30</v>
      </c>
      <c r="D11" s="30" t="s">
        <v>17</v>
      </c>
      <c r="E11" s="31" t="s">
        <v>38</v>
      </c>
      <c r="F11" s="31" t="s">
        <v>39</v>
      </c>
      <c r="G11" s="31" t="s">
        <v>20</v>
      </c>
      <c r="H11" s="31" t="s">
        <v>21</v>
      </c>
      <c r="I11" s="31" t="s">
        <v>22</v>
      </c>
      <c r="J11" s="32"/>
      <c r="K11" s="32">
        <v>35</v>
      </c>
      <c r="L11" s="32">
        <v>87</v>
      </c>
      <c r="M11" s="32">
        <v>106</v>
      </c>
      <c r="N11" s="32">
        <v>88</v>
      </c>
      <c r="O11" s="32">
        <v>36</v>
      </c>
      <c r="P11" s="33">
        <v>352</v>
      </c>
      <c r="Q11" s="34">
        <v>66.7</v>
      </c>
      <c r="R11" s="34">
        <v>160</v>
      </c>
      <c r="S11" s="34">
        <f t="shared" si="0"/>
        <v>23478.400000000001</v>
      </c>
    </row>
    <row r="12" spans="1:19" ht="56.25" customHeight="1" x14ac:dyDescent="0.25">
      <c r="B12" s="30" t="s">
        <v>30</v>
      </c>
      <c r="C12" s="30" t="s">
        <v>30</v>
      </c>
      <c r="D12" s="30" t="s">
        <v>17</v>
      </c>
      <c r="E12" s="31" t="s">
        <v>38</v>
      </c>
      <c r="F12" s="31" t="s">
        <v>39</v>
      </c>
      <c r="G12" s="31" t="s">
        <v>40</v>
      </c>
      <c r="H12" s="31" t="s">
        <v>41</v>
      </c>
      <c r="I12" s="31" t="s">
        <v>22</v>
      </c>
      <c r="J12" s="32"/>
      <c r="K12" s="32">
        <v>25</v>
      </c>
      <c r="L12" s="32">
        <v>62</v>
      </c>
      <c r="M12" s="32">
        <v>76</v>
      </c>
      <c r="N12" s="32">
        <v>63</v>
      </c>
      <c r="O12" s="32">
        <v>26</v>
      </c>
      <c r="P12" s="33">
        <v>252</v>
      </c>
      <c r="Q12" s="34">
        <v>66.7</v>
      </c>
      <c r="R12" s="34">
        <v>160</v>
      </c>
      <c r="S12" s="34">
        <f t="shared" si="0"/>
        <v>16808.400000000001</v>
      </c>
    </row>
    <row r="13" spans="1:19" ht="56.25" customHeight="1" x14ac:dyDescent="0.25">
      <c r="B13" s="30" t="s">
        <v>16</v>
      </c>
      <c r="C13" s="30" t="s">
        <v>16</v>
      </c>
      <c r="D13" s="30" t="s">
        <v>350</v>
      </c>
      <c r="E13" s="31" t="s">
        <v>351</v>
      </c>
      <c r="F13" s="31" t="s">
        <v>352</v>
      </c>
      <c r="G13" s="31" t="s">
        <v>28</v>
      </c>
      <c r="H13" s="31" t="s">
        <v>29</v>
      </c>
      <c r="I13" s="31" t="s">
        <v>22</v>
      </c>
      <c r="J13" s="32"/>
      <c r="K13" s="32">
        <v>61</v>
      </c>
      <c r="L13" s="32"/>
      <c r="M13" s="32"/>
      <c r="N13" s="32"/>
      <c r="O13" s="32"/>
      <c r="P13" s="33">
        <v>61</v>
      </c>
      <c r="Q13" s="34">
        <v>10.5</v>
      </c>
      <c r="R13" s="34">
        <v>25</v>
      </c>
      <c r="S13" s="34">
        <f t="shared" si="0"/>
        <v>640.5</v>
      </c>
    </row>
    <row r="14" spans="1:19" ht="56.25" customHeight="1" x14ac:dyDescent="0.25">
      <c r="B14" s="30" t="s">
        <v>16</v>
      </c>
      <c r="C14" s="30" t="s">
        <v>16</v>
      </c>
      <c r="D14" s="30" t="s">
        <v>350</v>
      </c>
      <c r="E14" s="31" t="s">
        <v>354</v>
      </c>
      <c r="F14" s="31" t="s">
        <v>355</v>
      </c>
      <c r="G14" s="31" t="s">
        <v>28</v>
      </c>
      <c r="H14" s="31" t="s">
        <v>29</v>
      </c>
      <c r="I14" s="31" t="s">
        <v>35</v>
      </c>
      <c r="J14" s="32">
        <v>12</v>
      </c>
      <c r="K14" s="32">
        <v>17</v>
      </c>
      <c r="L14" s="32">
        <v>14</v>
      </c>
      <c r="M14" s="32">
        <v>4</v>
      </c>
      <c r="N14" s="32"/>
      <c r="O14" s="32"/>
      <c r="P14" s="33">
        <v>47</v>
      </c>
      <c r="Q14" s="34">
        <v>16.7</v>
      </c>
      <c r="R14" s="34">
        <v>39.9</v>
      </c>
      <c r="S14" s="34">
        <f t="shared" si="0"/>
        <v>784.9</v>
      </c>
    </row>
    <row r="15" spans="1:19" ht="56.25" customHeight="1" x14ac:dyDescent="0.25">
      <c r="B15" s="30" t="s">
        <v>16</v>
      </c>
      <c r="C15" s="30" t="s">
        <v>16</v>
      </c>
      <c r="D15" s="30" t="s">
        <v>350</v>
      </c>
      <c r="E15" s="31" t="s">
        <v>357</v>
      </c>
      <c r="F15" s="31" t="s">
        <v>358</v>
      </c>
      <c r="G15" s="31" t="s">
        <v>359</v>
      </c>
      <c r="H15" s="31" t="s">
        <v>360</v>
      </c>
      <c r="I15" s="31" t="s">
        <v>22</v>
      </c>
      <c r="J15" s="32"/>
      <c r="K15" s="32"/>
      <c r="L15" s="32">
        <v>2</v>
      </c>
      <c r="M15" s="32"/>
      <c r="N15" s="32">
        <v>58</v>
      </c>
      <c r="O15" s="32"/>
      <c r="P15" s="33">
        <v>60</v>
      </c>
      <c r="Q15" s="34">
        <v>20.8</v>
      </c>
      <c r="R15" s="34">
        <v>49.9</v>
      </c>
      <c r="S15" s="34">
        <f t="shared" si="0"/>
        <v>1248</v>
      </c>
    </row>
    <row r="16" spans="1:19" ht="56.25" customHeight="1" x14ac:dyDescent="0.25">
      <c r="B16" s="30" t="s">
        <v>16</v>
      </c>
      <c r="C16" s="30" t="s">
        <v>16</v>
      </c>
      <c r="D16" s="30" t="s">
        <v>350</v>
      </c>
      <c r="E16" s="31" t="s">
        <v>362</v>
      </c>
      <c r="F16" s="31" t="s">
        <v>363</v>
      </c>
      <c r="G16" s="31" t="s">
        <v>364</v>
      </c>
      <c r="H16" s="31" t="s">
        <v>365</v>
      </c>
      <c r="I16" s="31" t="s">
        <v>22</v>
      </c>
      <c r="J16" s="32"/>
      <c r="K16" s="32"/>
      <c r="L16" s="32"/>
      <c r="M16" s="32">
        <v>31</v>
      </c>
      <c r="N16" s="32"/>
      <c r="O16" s="32"/>
      <c r="P16" s="33">
        <v>31</v>
      </c>
      <c r="Q16" s="34">
        <v>16.7</v>
      </c>
      <c r="R16" s="34">
        <v>39.9</v>
      </c>
      <c r="S16" s="34">
        <f t="shared" si="0"/>
        <v>517.69999999999993</v>
      </c>
    </row>
    <row r="17" spans="2:19" ht="56.25" customHeight="1" x14ac:dyDescent="0.25">
      <c r="B17" s="30" t="s">
        <v>30</v>
      </c>
      <c r="C17" s="30" t="s">
        <v>30</v>
      </c>
      <c r="D17" s="30" t="s">
        <v>350</v>
      </c>
      <c r="E17" s="31" t="s">
        <v>367</v>
      </c>
      <c r="F17" s="31" t="s">
        <v>368</v>
      </c>
      <c r="G17" s="31" t="s">
        <v>369</v>
      </c>
      <c r="H17" s="31" t="s">
        <v>370</v>
      </c>
      <c r="I17" s="31" t="s">
        <v>22</v>
      </c>
      <c r="J17" s="32"/>
      <c r="K17" s="32"/>
      <c r="L17" s="32"/>
      <c r="M17" s="32"/>
      <c r="N17" s="32">
        <v>21</v>
      </c>
      <c r="O17" s="32"/>
      <c r="P17" s="33">
        <v>21</v>
      </c>
      <c r="Q17" s="34">
        <v>12.5</v>
      </c>
      <c r="R17" s="34">
        <v>30</v>
      </c>
      <c r="S17" s="34">
        <f t="shared" si="0"/>
        <v>262.5</v>
      </c>
    </row>
    <row r="18" spans="2:19" x14ac:dyDescent="0.25">
      <c r="B18" s="30" t="s">
        <v>30</v>
      </c>
      <c r="C18" s="30" t="s">
        <v>30</v>
      </c>
      <c r="D18" s="30" t="s">
        <v>350</v>
      </c>
      <c r="E18" s="31" t="s">
        <v>372</v>
      </c>
      <c r="F18" s="31" t="s">
        <v>373</v>
      </c>
      <c r="G18" s="31" t="s">
        <v>374</v>
      </c>
      <c r="H18" s="31" t="s">
        <v>375</v>
      </c>
      <c r="I18" s="31" t="s">
        <v>35</v>
      </c>
      <c r="J18" s="32">
        <v>7</v>
      </c>
      <c r="K18" s="32">
        <v>22</v>
      </c>
      <c r="L18" s="32">
        <v>9</v>
      </c>
      <c r="M18" s="32">
        <v>28</v>
      </c>
      <c r="N18" s="32">
        <v>28</v>
      </c>
      <c r="O18" s="32">
        <v>4</v>
      </c>
      <c r="P18" s="33">
        <v>98</v>
      </c>
      <c r="Q18" s="34">
        <v>10.5</v>
      </c>
      <c r="R18" s="34">
        <v>25</v>
      </c>
      <c r="S18" s="34">
        <f t="shared" si="0"/>
        <v>1029</v>
      </c>
    </row>
    <row r="19" spans="2:19" ht="56.25" customHeight="1" x14ac:dyDescent="0.25">
      <c r="B19" s="30" t="s">
        <v>30</v>
      </c>
      <c r="C19" s="30" t="s">
        <v>30</v>
      </c>
      <c r="D19" s="30" t="s">
        <v>350</v>
      </c>
      <c r="E19" s="31" t="s">
        <v>377</v>
      </c>
      <c r="F19" s="31" t="s">
        <v>378</v>
      </c>
      <c r="G19" s="31" t="s">
        <v>379</v>
      </c>
      <c r="H19" s="31" t="s">
        <v>380</v>
      </c>
      <c r="I19" s="31" t="s">
        <v>35</v>
      </c>
      <c r="J19" s="32"/>
      <c r="K19" s="32">
        <v>13</v>
      </c>
      <c r="L19" s="32">
        <v>20</v>
      </c>
      <c r="M19" s="32">
        <v>21</v>
      </c>
      <c r="N19" s="32">
        <v>13</v>
      </c>
      <c r="O19" s="32">
        <v>2</v>
      </c>
      <c r="P19" s="33">
        <v>69</v>
      </c>
      <c r="Q19" s="34">
        <v>10.5</v>
      </c>
      <c r="R19" s="34">
        <v>25</v>
      </c>
      <c r="S19" s="34">
        <f t="shared" si="0"/>
        <v>724.5</v>
      </c>
    </row>
    <row r="20" spans="2:19" ht="56.25" customHeight="1" x14ac:dyDescent="0.25">
      <c r="B20" s="30" t="s">
        <v>30</v>
      </c>
      <c r="C20" s="30" t="s">
        <v>30</v>
      </c>
      <c r="D20" s="30" t="s">
        <v>350</v>
      </c>
      <c r="E20" s="31" t="s">
        <v>382</v>
      </c>
      <c r="F20" s="31" t="s">
        <v>383</v>
      </c>
      <c r="G20" s="31" t="s">
        <v>384</v>
      </c>
      <c r="H20" s="31" t="s">
        <v>385</v>
      </c>
      <c r="I20" s="31" t="s">
        <v>22</v>
      </c>
      <c r="J20" s="32"/>
      <c r="K20" s="32"/>
      <c r="L20" s="32">
        <v>2</v>
      </c>
      <c r="M20" s="32">
        <v>2</v>
      </c>
      <c r="N20" s="32">
        <v>71</v>
      </c>
      <c r="O20" s="32">
        <v>1</v>
      </c>
      <c r="P20" s="33">
        <v>76</v>
      </c>
      <c r="Q20" s="34">
        <v>16.7</v>
      </c>
      <c r="R20" s="34">
        <v>39.9</v>
      </c>
      <c r="S20" s="34">
        <f t="shared" si="0"/>
        <v>1269.2</v>
      </c>
    </row>
    <row r="21" spans="2:19" ht="56.25" customHeight="1" x14ac:dyDescent="0.25">
      <c r="B21" s="30" t="s">
        <v>30</v>
      </c>
      <c r="C21" s="30" t="s">
        <v>30</v>
      </c>
      <c r="D21" s="30" t="s">
        <v>350</v>
      </c>
      <c r="E21" s="31" t="s">
        <v>382</v>
      </c>
      <c r="F21" s="31" t="s">
        <v>383</v>
      </c>
      <c r="G21" s="31" t="s">
        <v>369</v>
      </c>
      <c r="H21" s="31" t="s">
        <v>370</v>
      </c>
      <c r="I21" s="31" t="s">
        <v>22</v>
      </c>
      <c r="J21" s="32"/>
      <c r="K21" s="32"/>
      <c r="L21" s="32"/>
      <c r="M21" s="32"/>
      <c r="N21" s="32">
        <v>20</v>
      </c>
      <c r="O21" s="32">
        <v>2</v>
      </c>
      <c r="P21" s="33">
        <v>22</v>
      </c>
      <c r="Q21" s="34">
        <v>16.7</v>
      </c>
      <c r="R21" s="34">
        <v>39.9</v>
      </c>
      <c r="S21" s="34">
        <f t="shared" si="0"/>
        <v>367.4</v>
      </c>
    </row>
    <row r="22" spans="2:19" ht="56.25" customHeight="1" x14ac:dyDescent="0.25">
      <c r="B22" s="30" t="s">
        <v>30</v>
      </c>
      <c r="C22" s="30" t="s">
        <v>30</v>
      </c>
      <c r="D22" s="30" t="s">
        <v>350</v>
      </c>
      <c r="E22" s="31" t="s">
        <v>387</v>
      </c>
      <c r="F22" s="31" t="s">
        <v>388</v>
      </c>
      <c r="G22" s="31" t="s">
        <v>369</v>
      </c>
      <c r="H22" s="31" t="s">
        <v>370</v>
      </c>
      <c r="I22" s="31" t="s">
        <v>22</v>
      </c>
      <c r="J22" s="32">
        <v>3</v>
      </c>
      <c r="K22" s="32">
        <v>2</v>
      </c>
      <c r="L22" s="32">
        <v>2</v>
      </c>
      <c r="M22" s="32">
        <v>16</v>
      </c>
      <c r="N22" s="32">
        <v>10</v>
      </c>
      <c r="O22" s="32"/>
      <c r="P22" s="33">
        <v>33</v>
      </c>
      <c r="Q22" s="34">
        <v>16.7</v>
      </c>
      <c r="R22" s="34">
        <v>39.9</v>
      </c>
      <c r="S22" s="34">
        <f t="shared" si="0"/>
        <v>551.1</v>
      </c>
    </row>
    <row r="23" spans="2:19" ht="56.25" customHeight="1" x14ac:dyDescent="0.25">
      <c r="B23" s="30" t="s">
        <v>30</v>
      </c>
      <c r="C23" s="30" t="s">
        <v>30</v>
      </c>
      <c r="D23" s="30" t="s">
        <v>350</v>
      </c>
      <c r="E23" s="31" t="s">
        <v>387</v>
      </c>
      <c r="F23" s="31" t="s">
        <v>388</v>
      </c>
      <c r="G23" s="31" t="s">
        <v>390</v>
      </c>
      <c r="H23" s="31" t="s">
        <v>391</v>
      </c>
      <c r="I23" s="31" t="s">
        <v>22</v>
      </c>
      <c r="J23" s="32">
        <v>5</v>
      </c>
      <c r="K23" s="32">
        <v>15</v>
      </c>
      <c r="L23" s="32">
        <v>20</v>
      </c>
      <c r="M23" s="32"/>
      <c r="N23" s="32"/>
      <c r="O23" s="32">
        <v>2</v>
      </c>
      <c r="P23" s="33">
        <v>42</v>
      </c>
      <c r="Q23" s="34">
        <v>16.7</v>
      </c>
      <c r="R23" s="34">
        <v>39.9</v>
      </c>
      <c r="S23" s="34">
        <f t="shared" si="0"/>
        <v>701.4</v>
      </c>
    </row>
    <row r="24" spans="2:19" ht="56.25" customHeight="1" x14ac:dyDescent="0.25">
      <c r="B24" s="30" t="s">
        <v>30</v>
      </c>
      <c r="C24" s="30" t="s">
        <v>30</v>
      </c>
      <c r="D24" s="30" t="s">
        <v>350</v>
      </c>
      <c r="E24" s="31" t="s">
        <v>392</v>
      </c>
      <c r="F24" s="31" t="s">
        <v>393</v>
      </c>
      <c r="G24" s="31" t="s">
        <v>394</v>
      </c>
      <c r="H24" s="31" t="s">
        <v>395</v>
      </c>
      <c r="I24" s="31" t="s">
        <v>22</v>
      </c>
      <c r="J24" s="32"/>
      <c r="K24" s="32">
        <v>1</v>
      </c>
      <c r="L24" s="32">
        <v>11</v>
      </c>
      <c r="M24" s="32">
        <v>38</v>
      </c>
      <c r="N24" s="32"/>
      <c r="O24" s="32"/>
      <c r="P24" s="33">
        <v>50</v>
      </c>
      <c r="Q24" s="34">
        <v>20.8</v>
      </c>
      <c r="R24" s="34">
        <v>49.9</v>
      </c>
      <c r="S24" s="34">
        <f t="shared" si="0"/>
        <v>1040</v>
      </c>
    </row>
  </sheetData>
  <pageMargins left="0" right="0" top="0.19685039370078741" bottom="0" header="0.31496062992125984" footer="0.31496062992125984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0" zoomScaleNormal="80" workbookViewId="0">
      <selection activeCell="A4" sqref="A4:XFD14"/>
    </sheetView>
  </sheetViews>
  <sheetFormatPr defaultColWidth="8.85546875" defaultRowHeight="15" x14ac:dyDescent="0.25"/>
  <cols>
    <col min="1" max="1" width="10.28515625" customWidth="1"/>
    <col min="20" max="20" width="9.140625" style="11" bestFit="1" customWidth="1"/>
  </cols>
  <sheetData>
    <row r="1" spans="1:20" s="13" customFormat="1" x14ac:dyDescent="0.25">
      <c r="P1" s="13">
        <f>SUM(P3:P14)</f>
        <v>610</v>
      </c>
      <c r="T1" s="14">
        <f>SUM(T3:T14)</f>
        <v>9136.2000000000007</v>
      </c>
    </row>
    <row r="2" spans="1:20" ht="36" x14ac:dyDescent="0.25">
      <c r="A2" s="1" t="s">
        <v>401</v>
      </c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10</v>
      </c>
      <c r="J2" s="3" t="s">
        <v>23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4" t="s">
        <v>12</v>
      </c>
      <c r="Q2" s="2" t="s">
        <v>13</v>
      </c>
      <c r="R2" s="2" t="s">
        <v>14</v>
      </c>
      <c r="S2" s="2" t="s">
        <v>15</v>
      </c>
      <c r="T2" s="12" t="s">
        <v>397</v>
      </c>
    </row>
    <row r="3" spans="1:20" ht="56.25" customHeight="1" x14ac:dyDescent="0.25">
      <c r="B3" s="5" t="s">
        <v>16</v>
      </c>
      <c r="C3" s="5" t="s">
        <v>16</v>
      </c>
      <c r="D3" s="5" t="s">
        <v>350</v>
      </c>
      <c r="E3" s="6" t="s">
        <v>351</v>
      </c>
      <c r="F3" s="6" t="s">
        <v>352</v>
      </c>
      <c r="G3" s="6" t="s">
        <v>28</v>
      </c>
      <c r="H3" s="6" t="s">
        <v>29</v>
      </c>
      <c r="I3" s="6" t="s">
        <v>22</v>
      </c>
      <c r="J3" s="10"/>
      <c r="K3" s="10">
        <v>61</v>
      </c>
      <c r="L3" s="10"/>
      <c r="M3" s="10"/>
      <c r="N3" s="10"/>
      <c r="O3" s="10"/>
      <c r="P3" s="7">
        <v>61</v>
      </c>
      <c r="Q3" s="8" t="s">
        <v>353</v>
      </c>
      <c r="R3" s="9">
        <v>10.5</v>
      </c>
      <c r="S3" s="9">
        <v>25</v>
      </c>
      <c r="T3" s="11">
        <f>P3*R3</f>
        <v>640.5</v>
      </c>
    </row>
    <row r="4" spans="1:20" ht="56.25" customHeight="1" x14ac:dyDescent="0.25">
      <c r="B4" s="5" t="s">
        <v>16</v>
      </c>
      <c r="C4" s="5" t="s">
        <v>16</v>
      </c>
      <c r="D4" s="5" t="s">
        <v>350</v>
      </c>
      <c r="E4" s="6" t="s">
        <v>354</v>
      </c>
      <c r="F4" s="6" t="s">
        <v>355</v>
      </c>
      <c r="G4" s="6" t="s">
        <v>28</v>
      </c>
      <c r="H4" s="6" t="s">
        <v>29</v>
      </c>
      <c r="I4" s="6" t="s">
        <v>35</v>
      </c>
      <c r="J4" s="10">
        <v>12</v>
      </c>
      <c r="K4" s="10">
        <v>17</v>
      </c>
      <c r="L4" s="10">
        <v>14</v>
      </c>
      <c r="M4" s="10">
        <v>4</v>
      </c>
      <c r="N4" s="10"/>
      <c r="O4" s="10"/>
      <c r="P4" s="7">
        <v>47</v>
      </c>
      <c r="Q4" s="8" t="s">
        <v>356</v>
      </c>
      <c r="R4" s="9">
        <v>16.7</v>
      </c>
      <c r="S4" s="9">
        <v>39.9</v>
      </c>
      <c r="T4" s="11">
        <f t="shared" ref="T4:T14" si="0">P4*R4</f>
        <v>784.9</v>
      </c>
    </row>
    <row r="5" spans="1:20" ht="56.25" customHeight="1" x14ac:dyDescent="0.25">
      <c r="B5" s="5" t="s">
        <v>16</v>
      </c>
      <c r="C5" s="5" t="s">
        <v>16</v>
      </c>
      <c r="D5" s="5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22</v>
      </c>
      <c r="J5" s="10"/>
      <c r="K5" s="10"/>
      <c r="L5" s="10">
        <v>2</v>
      </c>
      <c r="M5" s="10"/>
      <c r="N5" s="10">
        <v>58</v>
      </c>
      <c r="O5" s="10"/>
      <c r="P5" s="7">
        <v>60</v>
      </c>
      <c r="Q5" s="8" t="s">
        <v>361</v>
      </c>
      <c r="R5" s="9">
        <v>20.8</v>
      </c>
      <c r="S5" s="9">
        <v>49.9</v>
      </c>
      <c r="T5" s="11">
        <f t="shared" si="0"/>
        <v>1248</v>
      </c>
    </row>
    <row r="6" spans="1:20" ht="56.25" customHeight="1" x14ac:dyDescent="0.25">
      <c r="B6" s="5" t="s">
        <v>16</v>
      </c>
      <c r="C6" s="5" t="s">
        <v>16</v>
      </c>
      <c r="D6" s="5" t="s">
        <v>350</v>
      </c>
      <c r="E6" s="6" t="s">
        <v>362</v>
      </c>
      <c r="F6" s="6" t="s">
        <v>363</v>
      </c>
      <c r="G6" s="6" t="s">
        <v>364</v>
      </c>
      <c r="H6" s="6" t="s">
        <v>365</v>
      </c>
      <c r="I6" s="6" t="s">
        <v>22</v>
      </c>
      <c r="J6" s="10"/>
      <c r="K6" s="10"/>
      <c r="L6" s="10"/>
      <c r="M6" s="10">
        <v>31</v>
      </c>
      <c r="N6" s="10"/>
      <c r="O6" s="10"/>
      <c r="P6" s="7">
        <v>31</v>
      </c>
      <c r="Q6" s="8" t="s">
        <v>366</v>
      </c>
      <c r="R6" s="9">
        <v>16.7</v>
      </c>
      <c r="S6" s="9">
        <v>39.9</v>
      </c>
      <c r="T6" s="11">
        <f t="shared" si="0"/>
        <v>517.69999999999993</v>
      </c>
    </row>
    <row r="7" spans="1:20" ht="56.25" customHeight="1" x14ac:dyDescent="0.25">
      <c r="B7" s="5" t="s">
        <v>30</v>
      </c>
      <c r="C7" s="5" t="s">
        <v>30</v>
      </c>
      <c r="D7" s="5" t="s">
        <v>350</v>
      </c>
      <c r="E7" s="6" t="s">
        <v>367</v>
      </c>
      <c r="F7" s="6" t="s">
        <v>368</v>
      </c>
      <c r="G7" s="6" t="s">
        <v>369</v>
      </c>
      <c r="H7" s="6" t="s">
        <v>370</v>
      </c>
      <c r="I7" s="6" t="s">
        <v>22</v>
      </c>
      <c r="J7" s="10"/>
      <c r="K7" s="10"/>
      <c r="L7" s="10"/>
      <c r="M7" s="10"/>
      <c r="N7" s="10">
        <v>21</v>
      </c>
      <c r="O7" s="10"/>
      <c r="P7" s="7">
        <v>21</v>
      </c>
      <c r="Q7" s="8" t="s">
        <v>371</v>
      </c>
      <c r="R7" s="9">
        <v>12.5</v>
      </c>
      <c r="S7" s="9">
        <v>30</v>
      </c>
      <c r="T7" s="11">
        <f t="shared" si="0"/>
        <v>262.5</v>
      </c>
    </row>
    <row r="8" spans="1:20" x14ac:dyDescent="0.25">
      <c r="B8" s="5" t="s">
        <v>30</v>
      </c>
      <c r="C8" s="5" t="s">
        <v>30</v>
      </c>
      <c r="D8" s="5" t="s">
        <v>350</v>
      </c>
      <c r="E8" s="6" t="s">
        <v>372</v>
      </c>
      <c r="F8" s="6" t="s">
        <v>373</v>
      </c>
      <c r="G8" s="6" t="s">
        <v>374</v>
      </c>
      <c r="H8" s="6" t="s">
        <v>375</v>
      </c>
      <c r="I8" s="6" t="s">
        <v>35</v>
      </c>
      <c r="J8" s="10">
        <v>7</v>
      </c>
      <c r="K8" s="10">
        <v>22</v>
      </c>
      <c r="L8" s="10">
        <v>9</v>
      </c>
      <c r="M8" s="10">
        <v>28</v>
      </c>
      <c r="N8" s="10">
        <v>28</v>
      </c>
      <c r="O8" s="10">
        <v>4</v>
      </c>
      <c r="P8" s="7">
        <v>98</v>
      </c>
      <c r="Q8" s="8" t="s">
        <v>376</v>
      </c>
      <c r="R8" s="9">
        <v>10.5</v>
      </c>
      <c r="S8" s="9">
        <v>25</v>
      </c>
      <c r="T8" s="11">
        <f t="shared" si="0"/>
        <v>1029</v>
      </c>
    </row>
    <row r="9" spans="1:20" ht="56.25" customHeight="1" x14ac:dyDescent="0.25">
      <c r="B9" s="5" t="s">
        <v>30</v>
      </c>
      <c r="C9" s="5" t="s">
        <v>30</v>
      </c>
      <c r="D9" s="5" t="s">
        <v>350</v>
      </c>
      <c r="E9" s="6" t="s">
        <v>377</v>
      </c>
      <c r="F9" s="6" t="s">
        <v>378</v>
      </c>
      <c r="G9" s="6" t="s">
        <v>379</v>
      </c>
      <c r="H9" s="6" t="s">
        <v>380</v>
      </c>
      <c r="I9" s="6" t="s">
        <v>35</v>
      </c>
      <c r="J9" s="10"/>
      <c r="K9" s="10">
        <v>13</v>
      </c>
      <c r="L9" s="10">
        <v>20</v>
      </c>
      <c r="M9" s="10">
        <v>21</v>
      </c>
      <c r="N9" s="10">
        <v>13</v>
      </c>
      <c r="O9" s="10">
        <v>2</v>
      </c>
      <c r="P9" s="7">
        <v>69</v>
      </c>
      <c r="Q9" s="8" t="s">
        <v>381</v>
      </c>
      <c r="R9" s="9">
        <v>10.5</v>
      </c>
      <c r="S9" s="9">
        <v>25</v>
      </c>
      <c r="T9" s="11">
        <f t="shared" si="0"/>
        <v>724.5</v>
      </c>
    </row>
    <row r="10" spans="1:20" ht="56.25" customHeight="1" x14ac:dyDescent="0.25">
      <c r="B10" s="5" t="s">
        <v>30</v>
      </c>
      <c r="C10" s="5" t="s">
        <v>30</v>
      </c>
      <c r="D10" s="5" t="s">
        <v>350</v>
      </c>
      <c r="E10" s="6" t="s">
        <v>382</v>
      </c>
      <c r="F10" s="6" t="s">
        <v>383</v>
      </c>
      <c r="G10" s="6" t="s">
        <v>384</v>
      </c>
      <c r="H10" s="6" t="s">
        <v>385</v>
      </c>
      <c r="I10" s="6" t="s">
        <v>22</v>
      </c>
      <c r="J10" s="10"/>
      <c r="K10" s="10"/>
      <c r="L10" s="10">
        <v>2</v>
      </c>
      <c r="M10" s="10">
        <v>2</v>
      </c>
      <c r="N10" s="10">
        <v>71</v>
      </c>
      <c r="O10" s="10">
        <v>1</v>
      </c>
      <c r="P10" s="7">
        <v>76</v>
      </c>
      <c r="Q10" s="8" t="s">
        <v>386</v>
      </c>
      <c r="R10" s="9">
        <v>16.7</v>
      </c>
      <c r="S10" s="9">
        <v>39.9</v>
      </c>
      <c r="T10" s="11">
        <f t="shared" si="0"/>
        <v>1269.2</v>
      </c>
    </row>
    <row r="11" spans="1:20" ht="56.25" customHeight="1" x14ac:dyDescent="0.25">
      <c r="B11" s="5" t="s">
        <v>30</v>
      </c>
      <c r="C11" s="5" t="s">
        <v>30</v>
      </c>
      <c r="D11" s="5" t="s">
        <v>350</v>
      </c>
      <c r="E11" s="6" t="s">
        <v>382</v>
      </c>
      <c r="F11" s="6" t="s">
        <v>383</v>
      </c>
      <c r="G11" s="6" t="s">
        <v>369</v>
      </c>
      <c r="H11" s="6" t="s">
        <v>370</v>
      </c>
      <c r="I11" s="6" t="s">
        <v>22</v>
      </c>
      <c r="J11" s="10"/>
      <c r="K11" s="10"/>
      <c r="L11" s="10"/>
      <c r="M11" s="10"/>
      <c r="N11" s="10">
        <v>20</v>
      </c>
      <c r="O11" s="10">
        <v>2</v>
      </c>
      <c r="P11" s="7">
        <v>22</v>
      </c>
      <c r="Q11" s="8" t="s">
        <v>386</v>
      </c>
      <c r="R11" s="9">
        <v>16.7</v>
      </c>
      <c r="S11" s="9">
        <v>39.9</v>
      </c>
      <c r="T11" s="11">
        <f t="shared" si="0"/>
        <v>367.4</v>
      </c>
    </row>
    <row r="12" spans="1:20" ht="56.25" customHeight="1" x14ac:dyDescent="0.25">
      <c r="B12" s="5" t="s">
        <v>30</v>
      </c>
      <c r="C12" s="5" t="s">
        <v>30</v>
      </c>
      <c r="D12" s="5" t="s">
        <v>350</v>
      </c>
      <c r="E12" s="6" t="s">
        <v>387</v>
      </c>
      <c r="F12" s="6" t="s">
        <v>388</v>
      </c>
      <c r="G12" s="6" t="s">
        <v>369</v>
      </c>
      <c r="H12" s="6" t="s">
        <v>370</v>
      </c>
      <c r="I12" s="6" t="s">
        <v>22</v>
      </c>
      <c r="J12" s="10">
        <v>3</v>
      </c>
      <c r="K12" s="10">
        <v>2</v>
      </c>
      <c r="L12" s="10">
        <v>2</v>
      </c>
      <c r="M12" s="10">
        <v>16</v>
      </c>
      <c r="N12" s="10">
        <v>10</v>
      </c>
      <c r="O12" s="10"/>
      <c r="P12" s="7">
        <v>33</v>
      </c>
      <c r="Q12" s="8" t="s">
        <v>389</v>
      </c>
      <c r="R12" s="9">
        <v>16.7</v>
      </c>
      <c r="S12" s="9">
        <v>39.9</v>
      </c>
      <c r="T12" s="11">
        <f t="shared" si="0"/>
        <v>551.1</v>
      </c>
    </row>
    <row r="13" spans="1:20" ht="56.25" customHeight="1" x14ac:dyDescent="0.25">
      <c r="B13" s="5" t="s">
        <v>30</v>
      </c>
      <c r="C13" s="5" t="s">
        <v>30</v>
      </c>
      <c r="D13" s="5" t="s">
        <v>350</v>
      </c>
      <c r="E13" s="6" t="s">
        <v>387</v>
      </c>
      <c r="F13" s="6" t="s">
        <v>388</v>
      </c>
      <c r="G13" s="6" t="s">
        <v>390</v>
      </c>
      <c r="H13" s="6" t="s">
        <v>391</v>
      </c>
      <c r="I13" s="6" t="s">
        <v>22</v>
      </c>
      <c r="J13" s="10">
        <v>5</v>
      </c>
      <c r="K13" s="10">
        <v>15</v>
      </c>
      <c r="L13" s="10">
        <v>20</v>
      </c>
      <c r="M13" s="10"/>
      <c r="N13" s="10"/>
      <c r="O13" s="10">
        <v>2</v>
      </c>
      <c r="P13" s="7">
        <v>42</v>
      </c>
      <c r="Q13" s="8" t="s">
        <v>389</v>
      </c>
      <c r="R13" s="9">
        <v>16.7</v>
      </c>
      <c r="S13" s="9">
        <v>39.9</v>
      </c>
      <c r="T13" s="11">
        <f t="shared" si="0"/>
        <v>701.4</v>
      </c>
    </row>
    <row r="14" spans="1:20" ht="56.25" customHeight="1" x14ac:dyDescent="0.25">
      <c r="B14" s="5" t="s">
        <v>30</v>
      </c>
      <c r="C14" s="5" t="s">
        <v>30</v>
      </c>
      <c r="D14" s="5" t="s">
        <v>350</v>
      </c>
      <c r="E14" s="6" t="s">
        <v>392</v>
      </c>
      <c r="F14" s="6" t="s">
        <v>393</v>
      </c>
      <c r="G14" s="6" t="s">
        <v>394</v>
      </c>
      <c r="H14" s="6" t="s">
        <v>395</v>
      </c>
      <c r="I14" s="6" t="s">
        <v>22</v>
      </c>
      <c r="J14" s="10"/>
      <c r="K14" s="10">
        <v>1</v>
      </c>
      <c r="L14" s="10">
        <v>11</v>
      </c>
      <c r="M14" s="10">
        <v>38</v>
      </c>
      <c r="N14" s="10"/>
      <c r="O14" s="10"/>
      <c r="P14" s="7">
        <v>50</v>
      </c>
      <c r="Q14" s="8" t="s">
        <v>396</v>
      </c>
      <c r="R14" s="9">
        <v>20.8</v>
      </c>
      <c r="S14" s="9">
        <v>49.9</v>
      </c>
      <c r="T14" s="11">
        <f t="shared" si="0"/>
        <v>1040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77"/>
  <sheetViews>
    <sheetView topLeftCell="B1" zoomScaleNormal="100" workbookViewId="0">
      <selection activeCell="AE6" sqref="AE6"/>
    </sheetView>
  </sheetViews>
  <sheetFormatPr defaultColWidth="8.85546875" defaultRowHeight="15" x14ac:dyDescent="0.25"/>
  <cols>
    <col min="1" max="1" width="7" style="18" bestFit="1" customWidth="1"/>
    <col min="2" max="2" width="9.28515625" style="18" bestFit="1" customWidth="1"/>
    <col min="3" max="3" width="11" style="18" bestFit="1" customWidth="1"/>
    <col min="4" max="4" width="12.7109375" style="18" bestFit="1" customWidth="1"/>
    <col min="5" max="5" width="18.140625" style="18" bestFit="1" customWidth="1"/>
    <col min="6" max="6" width="22.85546875" style="18" bestFit="1" customWidth="1"/>
    <col min="7" max="7" width="6.5703125" style="18" bestFit="1" customWidth="1"/>
    <col min="8" max="8" width="12.85546875" style="18" bestFit="1" customWidth="1"/>
    <col min="9" max="9" width="8.140625" style="18" bestFit="1" customWidth="1"/>
    <col min="10" max="10" width="6.42578125" style="18" bestFit="1" customWidth="1"/>
    <col min="11" max="11" width="13.42578125" style="18" bestFit="1" customWidth="1"/>
    <col min="12" max="12" width="12.140625" style="18" bestFit="1" customWidth="1"/>
    <col min="13" max="13" width="15.85546875" style="18" bestFit="1" customWidth="1"/>
    <col min="14" max="19" width="3.28515625" style="18" bestFit="1" customWidth="1"/>
    <col min="20" max="24" width="4.42578125" style="18" bestFit="1" customWidth="1"/>
    <col min="25" max="25" width="5.85546875" style="18" bestFit="1" customWidth="1"/>
    <col min="26" max="26" width="7" style="18" bestFit="1" customWidth="1"/>
    <col min="27" max="27" width="29.28515625" style="41" customWidth="1"/>
    <col min="28" max="28" width="7.85546875" style="24" bestFit="1" customWidth="1"/>
    <col min="29" max="29" width="9" style="24" bestFit="1" customWidth="1"/>
    <col min="30" max="30" width="8.85546875" style="18" bestFit="1" customWidth="1"/>
    <col min="31" max="16384" width="8.85546875" style="18"/>
  </cols>
  <sheetData>
    <row r="1" spans="1:30" s="25" customFormat="1" x14ac:dyDescent="0.25">
      <c r="Z1" s="35">
        <f>SUM(Z3:Z77)</f>
        <v>3532</v>
      </c>
      <c r="AA1" s="36"/>
      <c r="AB1" s="19"/>
      <c r="AC1" s="19"/>
      <c r="AD1" s="35">
        <f>SUM(AD3:AD77)</f>
        <v>141915.89999999997</v>
      </c>
    </row>
    <row r="2" spans="1:30" ht="30" x14ac:dyDescent="0.25">
      <c r="A2" s="26" t="s">
        <v>401</v>
      </c>
      <c r="B2" s="26" t="s">
        <v>0</v>
      </c>
      <c r="C2" s="26" t="s">
        <v>1</v>
      </c>
      <c r="D2" s="27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7" t="s">
        <v>10</v>
      </c>
      <c r="M2" s="26" t="s">
        <v>11</v>
      </c>
      <c r="N2" s="28" t="s">
        <v>63</v>
      </c>
      <c r="O2" s="28" t="s">
        <v>398</v>
      </c>
      <c r="P2" s="28" t="s">
        <v>399</v>
      </c>
      <c r="Q2" s="28" t="s">
        <v>400</v>
      </c>
      <c r="R2" s="28" t="s">
        <v>47</v>
      </c>
      <c r="S2" s="28" t="s">
        <v>48</v>
      </c>
      <c r="T2" s="28" t="s">
        <v>49</v>
      </c>
      <c r="U2" s="28" t="s">
        <v>50</v>
      </c>
      <c r="V2" s="28" t="s">
        <v>51</v>
      </c>
      <c r="W2" s="28" t="s">
        <v>52</v>
      </c>
      <c r="X2" s="28" t="s">
        <v>53</v>
      </c>
      <c r="Y2" s="28" t="e">
        <v>#N/A</v>
      </c>
      <c r="Z2" s="26" t="s">
        <v>12</v>
      </c>
      <c r="AA2" s="27" t="s">
        <v>13</v>
      </c>
      <c r="AB2" s="29" t="s">
        <v>601</v>
      </c>
      <c r="AC2" s="29" t="s">
        <v>15</v>
      </c>
      <c r="AD2" s="37" t="s">
        <v>602</v>
      </c>
    </row>
    <row r="3" spans="1:30" ht="56.25" customHeight="1" x14ac:dyDescent="0.25">
      <c r="B3" s="30" t="s">
        <v>16</v>
      </c>
      <c r="C3" s="30" t="s">
        <v>16</v>
      </c>
      <c r="D3" s="30" t="s">
        <v>57</v>
      </c>
      <c r="E3" s="31" t="s">
        <v>74</v>
      </c>
      <c r="F3" s="31" t="s">
        <v>66</v>
      </c>
      <c r="G3" s="31" t="s">
        <v>33</v>
      </c>
      <c r="H3" s="31" t="s">
        <v>34</v>
      </c>
      <c r="I3" s="31" t="s">
        <v>51</v>
      </c>
      <c r="J3" s="31" t="s">
        <v>71</v>
      </c>
      <c r="K3" s="31" t="s">
        <v>67</v>
      </c>
      <c r="L3" s="31" t="s">
        <v>22</v>
      </c>
      <c r="M3" s="31" t="s">
        <v>72</v>
      </c>
      <c r="N3" s="32">
        <v>3</v>
      </c>
      <c r="O3" s="32">
        <v>4</v>
      </c>
      <c r="P3" s="32">
        <v>4</v>
      </c>
      <c r="Q3" s="32">
        <v>7</v>
      </c>
      <c r="R3" s="32">
        <v>8</v>
      </c>
      <c r="S3" s="32">
        <v>69</v>
      </c>
      <c r="T3" s="32">
        <v>120</v>
      </c>
      <c r="U3" s="32">
        <v>110</v>
      </c>
      <c r="V3" s="32">
        <v>108</v>
      </c>
      <c r="W3" s="32">
        <v>125</v>
      </c>
      <c r="X3" s="32">
        <v>126</v>
      </c>
      <c r="Y3" s="32"/>
      <c r="Z3" s="33">
        <v>684</v>
      </c>
      <c r="AA3" s="17" t="s">
        <v>73</v>
      </c>
      <c r="AB3" s="34">
        <v>39.6</v>
      </c>
      <c r="AC3" s="34">
        <v>95</v>
      </c>
      <c r="AD3" s="16">
        <f t="shared" ref="AD3:AD34" si="0">Z3*AB3</f>
        <v>27086.400000000001</v>
      </c>
    </row>
    <row r="4" spans="1:30" ht="28.5" x14ac:dyDescent="0.25">
      <c r="B4" s="30" t="s">
        <v>30</v>
      </c>
      <c r="C4" s="30" t="s">
        <v>30</v>
      </c>
      <c r="D4" s="30" t="s">
        <v>57</v>
      </c>
      <c r="E4" s="31" t="s">
        <v>293</v>
      </c>
      <c r="F4" s="31" t="s">
        <v>288</v>
      </c>
      <c r="G4" s="31" t="s">
        <v>33</v>
      </c>
      <c r="H4" s="31" t="s">
        <v>34</v>
      </c>
      <c r="I4" s="31" t="s">
        <v>53</v>
      </c>
      <c r="J4" s="31" t="s">
        <v>289</v>
      </c>
      <c r="K4" s="31" t="s">
        <v>67</v>
      </c>
      <c r="L4" s="31" t="s">
        <v>22</v>
      </c>
      <c r="M4" s="31" t="s">
        <v>290</v>
      </c>
      <c r="N4" s="32"/>
      <c r="O4" s="32">
        <v>40</v>
      </c>
      <c r="P4" s="32">
        <v>15</v>
      </c>
      <c r="Q4" s="32"/>
      <c r="R4" s="32"/>
      <c r="S4" s="32"/>
      <c r="T4" s="32">
        <v>41</v>
      </c>
      <c r="U4" s="32">
        <v>55</v>
      </c>
      <c r="V4" s="32"/>
      <c r="W4" s="32"/>
      <c r="X4" s="32"/>
      <c r="Y4" s="32"/>
      <c r="Z4" s="33">
        <v>151</v>
      </c>
      <c r="AA4" s="38" t="s">
        <v>291</v>
      </c>
      <c r="AB4" s="34">
        <v>39.6</v>
      </c>
      <c r="AC4" s="34">
        <v>95</v>
      </c>
      <c r="AD4" s="16">
        <f t="shared" si="0"/>
        <v>5979.6</v>
      </c>
    </row>
    <row r="5" spans="1:30" ht="56.25" customHeight="1" x14ac:dyDescent="0.25">
      <c r="B5" s="30" t="s">
        <v>16</v>
      </c>
      <c r="C5" s="30" t="s">
        <v>16</v>
      </c>
      <c r="D5" s="30" t="s">
        <v>57</v>
      </c>
      <c r="E5" s="31" t="s">
        <v>156</v>
      </c>
      <c r="F5" s="31" t="s">
        <v>157</v>
      </c>
      <c r="G5" s="31" t="s">
        <v>33</v>
      </c>
      <c r="H5" s="31" t="s">
        <v>34</v>
      </c>
      <c r="I5" s="31" t="s">
        <v>49</v>
      </c>
      <c r="J5" s="31" t="s">
        <v>158</v>
      </c>
      <c r="K5" s="31" t="s">
        <v>159</v>
      </c>
      <c r="L5" s="31" t="s">
        <v>22</v>
      </c>
      <c r="M5" s="31" t="s">
        <v>160</v>
      </c>
      <c r="N5" s="32">
        <v>17</v>
      </c>
      <c r="O5" s="32">
        <v>34</v>
      </c>
      <c r="P5" s="32">
        <v>27</v>
      </c>
      <c r="Q5" s="32">
        <v>6</v>
      </c>
      <c r="R5" s="32"/>
      <c r="S5" s="32"/>
      <c r="T5" s="32"/>
      <c r="U5" s="32"/>
      <c r="V5" s="32"/>
      <c r="W5" s="32"/>
      <c r="X5" s="32"/>
      <c r="Y5" s="32"/>
      <c r="Z5" s="33">
        <v>84</v>
      </c>
      <c r="AA5" s="38" t="s">
        <v>161</v>
      </c>
      <c r="AB5" s="34">
        <v>39.6</v>
      </c>
      <c r="AC5" s="34">
        <v>95</v>
      </c>
      <c r="AD5" s="16">
        <f t="shared" si="0"/>
        <v>3326.4</v>
      </c>
    </row>
    <row r="6" spans="1:30" ht="56.25" customHeight="1" x14ac:dyDescent="0.25">
      <c r="B6" s="30" t="s">
        <v>30</v>
      </c>
      <c r="C6" s="30" t="s">
        <v>30</v>
      </c>
      <c r="D6" s="30" t="s">
        <v>57</v>
      </c>
      <c r="E6" s="31" t="s">
        <v>333</v>
      </c>
      <c r="F6" s="31" t="s">
        <v>329</v>
      </c>
      <c r="G6" s="31" t="s">
        <v>33</v>
      </c>
      <c r="H6" s="31" t="s">
        <v>34</v>
      </c>
      <c r="I6" s="31" t="s">
        <v>53</v>
      </c>
      <c r="J6" s="31" t="s">
        <v>289</v>
      </c>
      <c r="K6" s="31" t="s">
        <v>151</v>
      </c>
      <c r="L6" s="31" t="s">
        <v>22</v>
      </c>
      <c r="M6" s="31" t="s">
        <v>334</v>
      </c>
      <c r="N6" s="32"/>
      <c r="O6" s="32">
        <v>8</v>
      </c>
      <c r="P6" s="32">
        <v>16</v>
      </c>
      <c r="Q6" s="32">
        <v>31</v>
      </c>
      <c r="R6" s="32">
        <v>26</v>
      </c>
      <c r="S6" s="32"/>
      <c r="T6" s="32"/>
      <c r="U6" s="32"/>
      <c r="V6" s="32"/>
      <c r="W6" s="32"/>
      <c r="X6" s="32"/>
      <c r="Y6" s="32"/>
      <c r="Z6" s="33">
        <v>81</v>
      </c>
      <c r="AA6" s="38" t="s">
        <v>335</v>
      </c>
      <c r="AB6" s="34">
        <v>39.6</v>
      </c>
      <c r="AC6" s="34">
        <v>95</v>
      </c>
      <c r="AD6" s="16">
        <f t="shared" si="0"/>
        <v>3207.6</v>
      </c>
    </row>
    <row r="7" spans="1:30" ht="56.25" customHeight="1" x14ac:dyDescent="0.25">
      <c r="B7" s="30" t="s">
        <v>16</v>
      </c>
      <c r="C7" s="30" t="s">
        <v>16</v>
      </c>
      <c r="D7" s="30" t="s">
        <v>57</v>
      </c>
      <c r="E7" s="31" t="s">
        <v>107</v>
      </c>
      <c r="F7" s="31" t="s">
        <v>108</v>
      </c>
      <c r="G7" s="31" t="s">
        <v>33</v>
      </c>
      <c r="H7" s="31" t="s">
        <v>34</v>
      </c>
      <c r="I7" s="31" t="s">
        <v>49</v>
      </c>
      <c r="J7" s="31" t="s">
        <v>109</v>
      </c>
      <c r="K7" s="31" t="s">
        <v>99</v>
      </c>
      <c r="L7" s="31" t="s">
        <v>22</v>
      </c>
      <c r="M7" s="31" t="s">
        <v>110</v>
      </c>
      <c r="N7" s="32"/>
      <c r="O7" s="32"/>
      <c r="P7" s="32">
        <v>11</v>
      </c>
      <c r="Q7" s="32"/>
      <c r="R7" s="32"/>
      <c r="S7" s="32">
        <v>20</v>
      </c>
      <c r="T7" s="32"/>
      <c r="U7" s="32">
        <v>12</v>
      </c>
      <c r="V7" s="32"/>
      <c r="W7" s="32">
        <v>24</v>
      </c>
      <c r="X7" s="32">
        <v>8</v>
      </c>
      <c r="Y7" s="32"/>
      <c r="Z7" s="33">
        <v>75</v>
      </c>
      <c r="AA7" s="38" t="s">
        <v>111</v>
      </c>
      <c r="AB7" s="34">
        <v>31.3</v>
      </c>
      <c r="AC7" s="34">
        <v>75</v>
      </c>
      <c r="AD7" s="16">
        <f t="shared" si="0"/>
        <v>2347.5</v>
      </c>
    </row>
    <row r="8" spans="1:30" ht="56.25" customHeight="1" x14ac:dyDescent="0.25">
      <c r="B8" s="30" t="s">
        <v>30</v>
      </c>
      <c r="C8" s="30" t="s">
        <v>30</v>
      </c>
      <c r="D8" s="30" t="s">
        <v>57</v>
      </c>
      <c r="E8" s="31" t="s">
        <v>259</v>
      </c>
      <c r="F8" s="31" t="s">
        <v>260</v>
      </c>
      <c r="G8" s="31" t="s">
        <v>33</v>
      </c>
      <c r="H8" s="31" t="s">
        <v>34</v>
      </c>
      <c r="I8" s="31" t="s">
        <v>53</v>
      </c>
      <c r="J8" s="31" t="s">
        <v>206</v>
      </c>
      <c r="K8" s="31" t="s">
        <v>99</v>
      </c>
      <c r="L8" s="31" t="s">
        <v>22</v>
      </c>
      <c r="M8" s="31" t="s">
        <v>261</v>
      </c>
      <c r="N8" s="32"/>
      <c r="O8" s="32">
        <v>1</v>
      </c>
      <c r="P8" s="32">
        <v>7</v>
      </c>
      <c r="Q8" s="32">
        <v>6</v>
      </c>
      <c r="R8" s="32">
        <v>14</v>
      </c>
      <c r="S8" s="32">
        <v>8</v>
      </c>
      <c r="T8" s="32">
        <v>17</v>
      </c>
      <c r="U8" s="32">
        <v>10</v>
      </c>
      <c r="V8" s="32">
        <v>4</v>
      </c>
      <c r="W8" s="32"/>
      <c r="X8" s="32"/>
      <c r="Y8" s="32"/>
      <c r="Z8" s="33">
        <v>67</v>
      </c>
      <c r="AA8" s="38" t="s">
        <v>262</v>
      </c>
      <c r="AB8" s="34">
        <v>39.6</v>
      </c>
      <c r="AC8" s="34">
        <v>95</v>
      </c>
      <c r="AD8" s="16">
        <f t="shared" si="0"/>
        <v>2653.2000000000003</v>
      </c>
    </row>
    <row r="9" spans="1:30" ht="56.25" customHeight="1" x14ac:dyDescent="0.25">
      <c r="B9" s="30" t="s">
        <v>30</v>
      </c>
      <c r="C9" s="30" t="s">
        <v>30</v>
      </c>
      <c r="D9" s="30" t="s">
        <v>57</v>
      </c>
      <c r="E9" s="31" t="s">
        <v>346</v>
      </c>
      <c r="F9" s="31" t="s">
        <v>347</v>
      </c>
      <c r="G9" s="31" t="s">
        <v>33</v>
      </c>
      <c r="H9" s="31" t="s">
        <v>34</v>
      </c>
      <c r="I9" s="31" t="s">
        <v>51</v>
      </c>
      <c r="J9" s="31"/>
      <c r="K9" s="31" t="s">
        <v>99</v>
      </c>
      <c r="L9" s="31" t="s">
        <v>22</v>
      </c>
      <c r="M9" s="31" t="s">
        <v>348</v>
      </c>
      <c r="N9" s="32"/>
      <c r="O9" s="32">
        <v>2</v>
      </c>
      <c r="P9" s="32">
        <v>3</v>
      </c>
      <c r="Q9" s="32">
        <v>8</v>
      </c>
      <c r="R9" s="32">
        <v>15</v>
      </c>
      <c r="S9" s="32">
        <v>16</v>
      </c>
      <c r="T9" s="32">
        <v>13</v>
      </c>
      <c r="U9" s="32">
        <v>5</v>
      </c>
      <c r="V9" s="32">
        <v>4</v>
      </c>
      <c r="W9" s="32"/>
      <c r="X9" s="32"/>
      <c r="Y9" s="32"/>
      <c r="Z9" s="33">
        <v>66</v>
      </c>
      <c r="AA9" s="38" t="s">
        <v>349</v>
      </c>
      <c r="AB9" s="34">
        <v>45.9</v>
      </c>
      <c r="AC9" s="34">
        <v>110</v>
      </c>
      <c r="AD9" s="16">
        <f t="shared" si="0"/>
        <v>3029.4</v>
      </c>
    </row>
    <row r="10" spans="1:30" ht="56.25" customHeight="1" x14ac:dyDescent="0.25">
      <c r="B10" s="30" t="s">
        <v>16</v>
      </c>
      <c r="C10" s="30" t="s">
        <v>16</v>
      </c>
      <c r="D10" s="30" t="s">
        <v>57</v>
      </c>
      <c r="E10" s="31" t="s">
        <v>70</v>
      </c>
      <c r="F10" s="31" t="s">
        <v>66</v>
      </c>
      <c r="G10" s="31" t="s">
        <v>33</v>
      </c>
      <c r="H10" s="31" t="s">
        <v>34</v>
      </c>
      <c r="I10" s="31" t="s">
        <v>49</v>
      </c>
      <c r="J10" s="31" t="s">
        <v>71</v>
      </c>
      <c r="K10" s="31" t="s">
        <v>67</v>
      </c>
      <c r="L10" s="31" t="s">
        <v>22</v>
      </c>
      <c r="M10" s="31" t="s">
        <v>72</v>
      </c>
      <c r="N10" s="32"/>
      <c r="O10" s="32"/>
      <c r="P10" s="32"/>
      <c r="Q10" s="32"/>
      <c r="R10" s="32"/>
      <c r="S10" s="32"/>
      <c r="T10" s="32">
        <v>38</v>
      </c>
      <c r="U10" s="32">
        <v>10</v>
      </c>
      <c r="V10" s="32">
        <v>1</v>
      </c>
      <c r="W10" s="32"/>
      <c r="X10" s="32">
        <v>16</v>
      </c>
      <c r="Y10" s="32"/>
      <c r="Z10" s="33">
        <v>65</v>
      </c>
      <c r="AA10" s="38" t="s">
        <v>73</v>
      </c>
      <c r="AB10" s="34">
        <v>39.6</v>
      </c>
      <c r="AC10" s="34">
        <v>95</v>
      </c>
      <c r="AD10" s="16">
        <f t="shared" si="0"/>
        <v>2574</v>
      </c>
    </row>
    <row r="11" spans="1:30" ht="56.25" customHeight="1" x14ac:dyDescent="0.25">
      <c r="B11" s="30" t="s">
        <v>30</v>
      </c>
      <c r="C11" s="30" t="s">
        <v>30</v>
      </c>
      <c r="D11" s="30" t="s">
        <v>57</v>
      </c>
      <c r="E11" s="31" t="s">
        <v>313</v>
      </c>
      <c r="F11" s="31" t="s">
        <v>309</v>
      </c>
      <c r="G11" s="31" t="s">
        <v>33</v>
      </c>
      <c r="H11" s="31" t="s">
        <v>34</v>
      </c>
      <c r="I11" s="31" t="s">
        <v>51</v>
      </c>
      <c r="J11" s="31" t="s">
        <v>314</v>
      </c>
      <c r="K11" s="31" t="s">
        <v>99</v>
      </c>
      <c r="L11" s="31" t="s">
        <v>22</v>
      </c>
      <c r="M11" s="31" t="s">
        <v>315</v>
      </c>
      <c r="N11" s="32"/>
      <c r="O11" s="32"/>
      <c r="P11" s="32">
        <v>22</v>
      </c>
      <c r="Q11" s="32">
        <v>32</v>
      </c>
      <c r="R11" s="32">
        <v>7</v>
      </c>
      <c r="S11" s="32"/>
      <c r="T11" s="32"/>
      <c r="U11" s="32"/>
      <c r="V11" s="32">
        <v>1</v>
      </c>
      <c r="W11" s="32"/>
      <c r="X11" s="32"/>
      <c r="Y11" s="32"/>
      <c r="Z11" s="33">
        <v>62</v>
      </c>
      <c r="AA11" s="38" t="s">
        <v>316</v>
      </c>
      <c r="AB11" s="34">
        <v>39.6</v>
      </c>
      <c r="AC11" s="34">
        <v>95</v>
      </c>
      <c r="AD11" s="16">
        <f t="shared" si="0"/>
        <v>2455.2000000000003</v>
      </c>
    </row>
    <row r="12" spans="1:30" ht="56.25" customHeight="1" x14ac:dyDescent="0.25">
      <c r="B12" s="30" t="s">
        <v>16</v>
      </c>
      <c r="C12" s="30" t="s">
        <v>16</v>
      </c>
      <c r="D12" s="30" t="s">
        <v>57</v>
      </c>
      <c r="E12" s="31" t="s">
        <v>143</v>
      </c>
      <c r="F12" s="31" t="s">
        <v>134</v>
      </c>
      <c r="G12" s="31" t="s">
        <v>33</v>
      </c>
      <c r="H12" s="31" t="s">
        <v>34</v>
      </c>
      <c r="I12" s="31" t="s">
        <v>49</v>
      </c>
      <c r="J12" s="31" t="s">
        <v>98</v>
      </c>
      <c r="K12" s="31" t="s">
        <v>99</v>
      </c>
      <c r="L12" s="31" t="s">
        <v>22</v>
      </c>
      <c r="M12" s="31" t="s">
        <v>144</v>
      </c>
      <c r="N12" s="32"/>
      <c r="O12" s="32"/>
      <c r="P12" s="32">
        <v>15</v>
      </c>
      <c r="Q12" s="32"/>
      <c r="R12" s="32"/>
      <c r="S12" s="32">
        <v>2</v>
      </c>
      <c r="T12" s="32"/>
      <c r="U12" s="32"/>
      <c r="V12" s="32">
        <v>23</v>
      </c>
      <c r="W12" s="32">
        <v>13</v>
      </c>
      <c r="X12" s="32">
        <v>4</v>
      </c>
      <c r="Y12" s="32"/>
      <c r="Z12" s="33">
        <v>57</v>
      </c>
      <c r="AA12" s="38" t="s">
        <v>145</v>
      </c>
      <c r="AB12" s="34">
        <v>41.3</v>
      </c>
      <c r="AC12" s="34">
        <v>99</v>
      </c>
      <c r="AD12" s="16">
        <f t="shared" si="0"/>
        <v>2354.1</v>
      </c>
    </row>
    <row r="13" spans="1:30" ht="56.25" customHeight="1" x14ac:dyDescent="0.25">
      <c r="B13" s="30" t="s">
        <v>16</v>
      </c>
      <c r="C13" s="30" t="s">
        <v>16</v>
      </c>
      <c r="D13" s="30" t="s">
        <v>57</v>
      </c>
      <c r="E13" s="31" t="s">
        <v>162</v>
      </c>
      <c r="F13" s="31" t="s">
        <v>163</v>
      </c>
      <c r="G13" s="31" t="s">
        <v>33</v>
      </c>
      <c r="H13" s="31" t="s">
        <v>34</v>
      </c>
      <c r="I13" s="31" t="s">
        <v>51</v>
      </c>
      <c r="J13" s="31" t="s">
        <v>164</v>
      </c>
      <c r="K13" s="31" t="s">
        <v>165</v>
      </c>
      <c r="L13" s="31" t="s">
        <v>22</v>
      </c>
      <c r="M13" s="31" t="s">
        <v>166</v>
      </c>
      <c r="N13" s="32">
        <v>2</v>
      </c>
      <c r="O13" s="32">
        <v>6</v>
      </c>
      <c r="P13" s="32">
        <v>5</v>
      </c>
      <c r="Q13" s="32">
        <v>4</v>
      </c>
      <c r="R13" s="32">
        <v>6</v>
      </c>
      <c r="S13" s="32">
        <v>11</v>
      </c>
      <c r="T13" s="32">
        <v>7</v>
      </c>
      <c r="U13" s="32">
        <v>7</v>
      </c>
      <c r="V13" s="32">
        <v>4</v>
      </c>
      <c r="W13" s="32"/>
      <c r="X13" s="32"/>
      <c r="Y13" s="32"/>
      <c r="Z13" s="33">
        <v>52</v>
      </c>
      <c r="AA13" s="38" t="s">
        <v>167</v>
      </c>
      <c r="AB13" s="34">
        <v>41.3</v>
      </c>
      <c r="AC13" s="34">
        <v>99</v>
      </c>
      <c r="AD13" s="16">
        <f t="shared" si="0"/>
        <v>2147.6</v>
      </c>
    </row>
    <row r="14" spans="1:30" ht="56.25" customHeight="1" x14ac:dyDescent="0.25">
      <c r="B14" s="30" t="s">
        <v>16</v>
      </c>
      <c r="C14" s="30" t="s">
        <v>16</v>
      </c>
      <c r="D14" s="30" t="s">
        <v>57</v>
      </c>
      <c r="E14" s="31" t="s">
        <v>154</v>
      </c>
      <c r="F14" s="31" t="s">
        <v>148</v>
      </c>
      <c r="G14" s="31" t="s">
        <v>33</v>
      </c>
      <c r="H14" s="31" t="s">
        <v>34</v>
      </c>
      <c r="I14" s="31" t="s">
        <v>155</v>
      </c>
      <c r="J14" s="31" t="s">
        <v>150</v>
      </c>
      <c r="K14" s="31" t="s">
        <v>151</v>
      </c>
      <c r="L14" s="31" t="s">
        <v>22</v>
      </c>
      <c r="M14" s="31" t="s">
        <v>152</v>
      </c>
      <c r="N14" s="32"/>
      <c r="O14" s="32"/>
      <c r="P14" s="32"/>
      <c r="Q14" s="32">
        <v>1</v>
      </c>
      <c r="R14" s="32">
        <v>1</v>
      </c>
      <c r="S14" s="32">
        <v>27</v>
      </c>
      <c r="T14" s="32">
        <v>19</v>
      </c>
      <c r="U14" s="32"/>
      <c r="V14" s="32"/>
      <c r="W14" s="32"/>
      <c r="X14" s="32"/>
      <c r="Y14" s="32"/>
      <c r="Z14" s="33">
        <v>48</v>
      </c>
      <c r="AA14" s="38" t="s">
        <v>153</v>
      </c>
      <c r="AB14" s="34">
        <v>37.5</v>
      </c>
      <c r="AC14" s="34">
        <v>89.9</v>
      </c>
      <c r="AD14" s="16">
        <f t="shared" si="0"/>
        <v>1800</v>
      </c>
    </row>
    <row r="15" spans="1:30" ht="56.25" customHeight="1" x14ac:dyDescent="0.25">
      <c r="B15" s="30" t="s">
        <v>16</v>
      </c>
      <c r="C15" s="30" t="s">
        <v>16</v>
      </c>
      <c r="D15" s="30" t="s">
        <v>57</v>
      </c>
      <c r="E15" s="31" t="s">
        <v>186</v>
      </c>
      <c r="F15" s="31" t="s">
        <v>187</v>
      </c>
      <c r="G15" s="31" t="s">
        <v>33</v>
      </c>
      <c r="H15" s="31" t="s">
        <v>34</v>
      </c>
      <c r="I15" s="31" t="s">
        <v>155</v>
      </c>
      <c r="J15" s="31"/>
      <c r="K15" s="31" t="s">
        <v>151</v>
      </c>
      <c r="L15" s="31" t="s">
        <v>22</v>
      </c>
      <c r="M15" s="31" t="s">
        <v>188</v>
      </c>
      <c r="N15" s="32"/>
      <c r="O15" s="32">
        <v>2</v>
      </c>
      <c r="P15" s="32">
        <v>5</v>
      </c>
      <c r="Q15" s="32">
        <v>12</v>
      </c>
      <c r="R15" s="32">
        <v>12</v>
      </c>
      <c r="S15" s="32">
        <v>8</v>
      </c>
      <c r="T15" s="32">
        <v>5</v>
      </c>
      <c r="U15" s="32">
        <v>3</v>
      </c>
      <c r="V15" s="32">
        <v>1</v>
      </c>
      <c r="W15" s="32"/>
      <c r="X15" s="32"/>
      <c r="Y15" s="32"/>
      <c r="Z15" s="33">
        <v>48</v>
      </c>
      <c r="AA15" s="38" t="s">
        <v>189</v>
      </c>
      <c r="AB15" s="34">
        <v>45.9</v>
      </c>
      <c r="AC15" s="34">
        <v>110</v>
      </c>
      <c r="AD15" s="16">
        <f t="shared" si="0"/>
        <v>2203.1999999999998</v>
      </c>
    </row>
    <row r="16" spans="1:30" ht="56.25" customHeight="1" x14ac:dyDescent="0.25">
      <c r="B16" s="30" t="s">
        <v>30</v>
      </c>
      <c r="C16" s="30" t="s">
        <v>30</v>
      </c>
      <c r="D16" s="30" t="s">
        <v>57</v>
      </c>
      <c r="E16" s="31" t="s">
        <v>252</v>
      </c>
      <c r="F16" s="31" t="s">
        <v>253</v>
      </c>
      <c r="G16" s="31" t="s">
        <v>33</v>
      </c>
      <c r="H16" s="31" t="s">
        <v>34</v>
      </c>
      <c r="I16" s="31" t="s">
        <v>51</v>
      </c>
      <c r="J16" s="31" t="s">
        <v>216</v>
      </c>
      <c r="K16" s="31" t="s">
        <v>61</v>
      </c>
      <c r="L16" s="31" t="s">
        <v>22</v>
      </c>
      <c r="M16" s="31" t="s">
        <v>254</v>
      </c>
      <c r="N16" s="32">
        <v>7</v>
      </c>
      <c r="O16" s="32">
        <v>7</v>
      </c>
      <c r="P16" s="32">
        <v>8</v>
      </c>
      <c r="Q16" s="32">
        <v>6</v>
      </c>
      <c r="R16" s="32">
        <v>8</v>
      </c>
      <c r="S16" s="32">
        <v>7</v>
      </c>
      <c r="T16" s="32">
        <v>4</v>
      </c>
      <c r="U16" s="32"/>
      <c r="V16" s="32"/>
      <c r="W16" s="32"/>
      <c r="X16" s="32"/>
      <c r="Y16" s="32"/>
      <c r="Z16" s="33">
        <v>47</v>
      </c>
      <c r="AA16" s="38" t="s">
        <v>255</v>
      </c>
      <c r="AB16" s="34">
        <v>41.3</v>
      </c>
      <c r="AC16" s="34">
        <v>99</v>
      </c>
      <c r="AD16" s="16">
        <f t="shared" si="0"/>
        <v>1941.1</v>
      </c>
    </row>
    <row r="17" spans="2:30" ht="56.25" customHeight="1" x14ac:dyDescent="0.25">
      <c r="B17" s="30" t="s">
        <v>30</v>
      </c>
      <c r="C17" s="30" t="s">
        <v>30</v>
      </c>
      <c r="D17" s="30" t="s">
        <v>57</v>
      </c>
      <c r="E17" s="31" t="s">
        <v>287</v>
      </c>
      <c r="F17" s="31" t="s">
        <v>288</v>
      </c>
      <c r="G17" s="31" t="s">
        <v>33</v>
      </c>
      <c r="H17" s="31" t="s">
        <v>34</v>
      </c>
      <c r="I17" s="31" t="s">
        <v>49</v>
      </c>
      <c r="J17" s="31" t="s">
        <v>289</v>
      </c>
      <c r="K17" s="31" t="s">
        <v>67</v>
      </c>
      <c r="L17" s="31" t="s">
        <v>22</v>
      </c>
      <c r="M17" s="31" t="s">
        <v>290</v>
      </c>
      <c r="N17" s="32">
        <v>5</v>
      </c>
      <c r="O17" s="32">
        <v>9</v>
      </c>
      <c r="P17" s="32">
        <v>12</v>
      </c>
      <c r="Q17" s="32">
        <v>8</v>
      </c>
      <c r="R17" s="32"/>
      <c r="S17" s="32">
        <v>6</v>
      </c>
      <c r="T17" s="32">
        <v>7</v>
      </c>
      <c r="U17" s="32"/>
      <c r="V17" s="32"/>
      <c r="W17" s="32"/>
      <c r="X17" s="32"/>
      <c r="Y17" s="32"/>
      <c r="Z17" s="33">
        <v>47</v>
      </c>
      <c r="AA17" s="38" t="s">
        <v>291</v>
      </c>
      <c r="AB17" s="34">
        <v>39.6</v>
      </c>
      <c r="AC17" s="34">
        <v>95</v>
      </c>
      <c r="AD17" s="16">
        <f t="shared" si="0"/>
        <v>1861.2</v>
      </c>
    </row>
    <row r="18" spans="2:30" ht="56.25" customHeight="1" x14ac:dyDescent="0.25">
      <c r="B18" s="30" t="s">
        <v>30</v>
      </c>
      <c r="C18" s="30" t="s">
        <v>30</v>
      </c>
      <c r="D18" s="30" t="s">
        <v>57</v>
      </c>
      <c r="E18" s="31" t="s">
        <v>228</v>
      </c>
      <c r="F18" s="31" t="s">
        <v>220</v>
      </c>
      <c r="G18" s="31" t="s">
        <v>33</v>
      </c>
      <c r="H18" s="31" t="s">
        <v>34</v>
      </c>
      <c r="I18" s="31" t="s">
        <v>51</v>
      </c>
      <c r="J18" s="31" t="s">
        <v>229</v>
      </c>
      <c r="K18" s="31" t="s">
        <v>67</v>
      </c>
      <c r="L18" s="31" t="s">
        <v>22</v>
      </c>
      <c r="M18" s="31" t="s">
        <v>230</v>
      </c>
      <c r="N18" s="32">
        <v>1</v>
      </c>
      <c r="O18" s="32">
        <v>3</v>
      </c>
      <c r="P18" s="32">
        <v>1</v>
      </c>
      <c r="Q18" s="32">
        <v>8</v>
      </c>
      <c r="R18" s="32">
        <v>21</v>
      </c>
      <c r="S18" s="32">
        <v>8</v>
      </c>
      <c r="T18" s="32">
        <v>2</v>
      </c>
      <c r="U18" s="32">
        <v>1</v>
      </c>
      <c r="V18" s="32"/>
      <c r="W18" s="32"/>
      <c r="X18" s="32"/>
      <c r="Y18" s="32"/>
      <c r="Z18" s="33">
        <v>45</v>
      </c>
      <c r="AA18" s="38" t="s">
        <v>231</v>
      </c>
      <c r="AB18" s="34">
        <v>41.3</v>
      </c>
      <c r="AC18" s="34">
        <v>99</v>
      </c>
      <c r="AD18" s="16">
        <f t="shared" si="0"/>
        <v>1858.4999999999998</v>
      </c>
    </row>
    <row r="19" spans="2:30" ht="56.25" customHeight="1" x14ac:dyDescent="0.25">
      <c r="B19" s="30" t="s">
        <v>30</v>
      </c>
      <c r="C19" s="30" t="s">
        <v>30</v>
      </c>
      <c r="D19" s="30" t="s">
        <v>57</v>
      </c>
      <c r="E19" s="31" t="s">
        <v>215</v>
      </c>
      <c r="F19" s="31" t="s">
        <v>211</v>
      </c>
      <c r="G19" s="31" t="s">
        <v>33</v>
      </c>
      <c r="H19" s="31" t="s">
        <v>34</v>
      </c>
      <c r="I19" s="31" t="s">
        <v>51</v>
      </c>
      <c r="J19" s="31" t="s">
        <v>216</v>
      </c>
      <c r="K19" s="31" t="s">
        <v>67</v>
      </c>
      <c r="L19" s="31" t="s">
        <v>22</v>
      </c>
      <c r="M19" s="31" t="s">
        <v>217</v>
      </c>
      <c r="N19" s="32"/>
      <c r="O19" s="32">
        <v>1</v>
      </c>
      <c r="P19" s="32">
        <v>4</v>
      </c>
      <c r="Q19" s="32">
        <v>4</v>
      </c>
      <c r="R19" s="32">
        <v>5</v>
      </c>
      <c r="S19" s="32">
        <v>5</v>
      </c>
      <c r="T19" s="32">
        <v>23</v>
      </c>
      <c r="U19" s="32">
        <v>1</v>
      </c>
      <c r="V19" s="32"/>
      <c r="W19" s="32"/>
      <c r="X19" s="32"/>
      <c r="Y19" s="32"/>
      <c r="Z19" s="33">
        <v>43</v>
      </c>
      <c r="AA19" s="38" t="s">
        <v>218</v>
      </c>
      <c r="AB19" s="34">
        <v>41.3</v>
      </c>
      <c r="AC19" s="34">
        <v>99</v>
      </c>
      <c r="AD19" s="16">
        <f t="shared" si="0"/>
        <v>1775.8999999999999</v>
      </c>
    </row>
    <row r="20" spans="2:30" ht="56.25" customHeight="1" x14ac:dyDescent="0.25">
      <c r="B20" s="30" t="s">
        <v>30</v>
      </c>
      <c r="C20" s="30" t="s">
        <v>30</v>
      </c>
      <c r="D20" s="30" t="s">
        <v>57</v>
      </c>
      <c r="E20" s="31" t="s">
        <v>204</v>
      </c>
      <c r="F20" s="31" t="s">
        <v>205</v>
      </c>
      <c r="G20" s="31" t="s">
        <v>33</v>
      </c>
      <c r="H20" s="31" t="s">
        <v>34</v>
      </c>
      <c r="I20" s="31" t="s">
        <v>51</v>
      </c>
      <c r="J20" s="31" t="s">
        <v>206</v>
      </c>
      <c r="K20" s="31" t="s">
        <v>67</v>
      </c>
      <c r="L20" s="31" t="s">
        <v>22</v>
      </c>
      <c r="M20" s="31" t="s">
        <v>207</v>
      </c>
      <c r="N20" s="32"/>
      <c r="O20" s="32">
        <v>3</v>
      </c>
      <c r="P20" s="32">
        <v>4</v>
      </c>
      <c r="Q20" s="32">
        <v>6</v>
      </c>
      <c r="R20" s="32">
        <v>9</v>
      </c>
      <c r="S20" s="32">
        <v>9</v>
      </c>
      <c r="T20" s="32">
        <v>8</v>
      </c>
      <c r="U20" s="32">
        <v>3</v>
      </c>
      <c r="V20" s="32"/>
      <c r="W20" s="32"/>
      <c r="X20" s="32"/>
      <c r="Y20" s="32"/>
      <c r="Z20" s="33">
        <v>42</v>
      </c>
      <c r="AA20" s="38" t="s">
        <v>208</v>
      </c>
      <c r="AB20" s="34">
        <v>41.3</v>
      </c>
      <c r="AC20" s="34">
        <v>99</v>
      </c>
      <c r="AD20" s="16">
        <f t="shared" si="0"/>
        <v>1734.6</v>
      </c>
    </row>
    <row r="21" spans="2:30" ht="56.25" customHeight="1" x14ac:dyDescent="0.25">
      <c r="B21" s="30" t="s">
        <v>30</v>
      </c>
      <c r="C21" s="30" t="s">
        <v>30</v>
      </c>
      <c r="D21" s="30" t="s">
        <v>57</v>
      </c>
      <c r="E21" s="31" t="s">
        <v>248</v>
      </c>
      <c r="F21" s="31" t="s">
        <v>240</v>
      </c>
      <c r="G21" s="31" t="s">
        <v>33</v>
      </c>
      <c r="H21" s="31" t="s">
        <v>34</v>
      </c>
      <c r="I21" s="31" t="s">
        <v>51</v>
      </c>
      <c r="J21" s="31" t="s">
        <v>249</v>
      </c>
      <c r="K21" s="31" t="s">
        <v>99</v>
      </c>
      <c r="L21" s="31" t="s">
        <v>22</v>
      </c>
      <c r="M21" s="31" t="s">
        <v>250</v>
      </c>
      <c r="N21" s="32"/>
      <c r="O21" s="32"/>
      <c r="P21" s="32">
        <v>1</v>
      </c>
      <c r="Q21" s="32">
        <v>2</v>
      </c>
      <c r="R21" s="32">
        <v>3</v>
      </c>
      <c r="S21" s="32">
        <v>3</v>
      </c>
      <c r="T21" s="32">
        <v>18</v>
      </c>
      <c r="U21" s="32">
        <v>14</v>
      </c>
      <c r="V21" s="32">
        <v>1</v>
      </c>
      <c r="W21" s="32"/>
      <c r="X21" s="32"/>
      <c r="Y21" s="32"/>
      <c r="Z21" s="33">
        <v>42</v>
      </c>
      <c r="AA21" s="38" t="s">
        <v>251</v>
      </c>
      <c r="AB21" s="34">
        <v>41.3</v>
      </c>
      <c r="AC21" s="34">
        <v>99</v>
      </c>
      <c r="AD21" s="16">
        <f t="shared" si="0"/>
        <v>1734.6</v>
      </c>
    </row>
    <row r="22" spans="2:30" ht="28.5" x14ac:dyDescent="0.25">
      <c r="B22" s="30" t="s">
        <v>30</v>
      </c>
      <c r="C22" s="30" t="s">
        <v>30</v>
      </c>
      <c r="D22" s="30" t="s">
        <v>57</v>
      </c>
      <c r="E22" s="31" t="s">
        <v>317</v>
      </c>
      <c r="F22" s="31" t="s">
        <v>309</v>
      </c>
      <c r="G22" s="31" t="s">
        <v>33</v>
      </c>
      <c r="H22" s="31" t="s">
        <v>34</v>
      </c>
      <c r="I22" s="31" t="s">
        <v>51</v>
      </c>
      <c r="J22" s="31" t="s">
        <v>270</v>
      </c>
      <c r="K22" s="31" t="s">
        <v>99</v>
      </c>
      <c r="L22" s="31" t="s">
        <v>22</v>
      </c>
      <c r="M22" s="31" t="s">
        <v>318</v>
      </c>
      <c r="N22" s="32"/>
      <c r="O22" s="32"/>
      <c r="P22" s="32">
        <v>3</v>
      </c>
      <c r="Q22" s="32"/>
      <c r="R22" s="32">
        <v>24</v>
      </c>
      <c r="S22" s="32">
        <v>13</v>
      </c>
      <c r="T22" s="32">
        <v>2</v>
      </c>
      <c r="U22" s="32"/>
      <c r="V22" s="32"/>
      <c r="W22" s="32"/>
      <c r="X22" s="32"/>
      <c r="Y22" s="32"/>
      <c r="Z22" s="33">
        <v>42</v>
      </c>
      <c r="AA22" s="38" t="s">
        <v>319</v>
      </c>
      <c r="AB22" s="34">
        <v>39.6</v>
      </c>
      <c r="AC22" s="34">
        <v>95</v>
      </c>
      <c r="AD22" s="16">
        <f t="shared" si="0"/>
        <v>1663.2</v>
      </c>
    </row>
    <row r="23" spans="2:30" ht="56.25" customHeight="1" x14ac:dyDescent="0.25">
      <c r="B23" s="30" t="s">
        <v>16</v>
      </c>
      <c r="C23" s="30" t="s">
        <v>16</v>
      </c>
      <c r="D23" s="30" t="s">
        <v>57</v>
      </c>
      <c r="E23" s="31" t="s">
        <v>102</v>
      </c>
      <c r="F23" s="31" t="s">
        <v>97</v>
      </c>
      <c r="G23" s="31" t="s">
        <v>33</v>
      </c>
      <c r="H23" s="31" t="s">
        <v>34</v>
      </c>
      <c r="I23" s="31" t="s">
        <v>51</v>
      </c>
      <c r="J23" s="31" t="s">
        <v>98</v>
      </c>
      <c r="K23" s="31" t="s">
        <v>99</v>
      </c>
      <c r="L23" s="31" t="s">
        <v>22</v>
      </c>
      <c r="M23" s="31" t="s">
        <v>100</v>
      </c>
      <c r="N23" s="32"/>
      <c r="O23" s="32">
        <v>3</v>
      </c>
      <c r="P23" s="32">
        <v>8</v>
      </c>
      <c r="Q23" s="32">
        <v>12</v>
      </c>
      <c r="R23" s="32">
        <v>13</v>
      </c>
      <c r="S23" s="32">
        <v>5</v>
      </c>
      <c r="T23" s="32"/>
      <c r="U23" s="32"/>
      <c r="V23" s="32"/>
      <c r="W23" s="32"/>
      <c r="X23" s="32"/>
      <c r="Y23" s="32"/>
      <c r="Z23" s="33">
        <v>41</v>
      </c>
      <c r="AA23" s="38" t="s">
        <v>101</v>
      </c>
      <c r="AB23" s="34">
        <v>41.3</v>
      </c>
      <c r="AC23" s="34">
        <v>99</v>
      </c>
      <c r="AD23" s="16">
        <f t="shared" si="0"/>
        <v>1693.3</v>
      </c>
    </row>
    <row r="24" spans="2:30" ht="56.25" customHeight="1" x14ac:dyDescent="0.25">
      <c r="B24" s="30" t="s">
        <v>16</v>
      </c>
      <c r="C24" s="30" t="s">
        <v>16</v>
      </c>
      <c r="D24" s="30" t="s">
        <v>57</v>
      </c>
      <c r="E24" s="31" t="s">
        <v>123</v>
      </c>
      <c r="F24" s="31" t="s">
        <v>119</v>
      </c>
      <c r="G24" s="31" t="s">
        <v>33</v>
      </c>
      <c r="H24" s="31" t="s">
        <v>34</v>
      </c>
      <c r="I24" s="31" t="s">
        <v>51</v>
      </c>
      <c r="J24" s="31" t="s">
        <v>124</v>
      </c>
      <c r="K24" s="31" t="s">
        <v>61</v>
      </c>
      <c r="L24" s="31" t="s">
        <v>22</v>
      </c>
      <c r="M24" s="31" t="s">
        <v>125</v>
      </c>
      <c r="N24" s="32"/>
      <c r="O24" s="32">
        <v>1</v>
      </c>
      <c r="P24" s="32">
        <v>9</v>
      </c>
      <c r="Q24" s="32">
        <v>12</v>
      </c>
      <c r="R24" s="32">
        <v>11</v>
      </c>
      <c r="S24" s="32">
        <v>8</v>
      </c>
      <c r="T24" s="32"/>
      <c r="U24" s="32"/>
      <c r="V24" s="32"/>
      <c r="W24" s="32"/>
      <c r="X24" s="32"/>
      <c r="Y24" s="32"/>
      <c r="Z24" s="33">
        <v>41</v>
      </c>
      <c r="AA24" s="38" t="s">
        <v>126</v>
      </c>
      <c r="AB24" s="34">
        <v>39.6</v>
      </c>
      <c r="AC24" s="34">
        <v>95</v>
      </c>
      <c r="AD24" s="16">
        <f t="shared" si="0"/>
        <v>1623.6000000000001</v>
      </c>
    </row>
    <row r="25" spans="2:30" ht="56.25" customHeight="1" x14ac:dyDescent="0.25">
      <c r="B25" s="30" t="s">
        <v>16</v>
      </c>
      <c r="C25" s="30" t="s">
        <v>16</v>
      </c>
      <c r="D25" s="30" t="s">
        <v>57</v>
      </c>
      <c r="E25" s="31" t="s">
        <v>147</v>
      </c>
      <c r="F25" s="31" t="s">
        <v>148</v>
      </c>
      <c r="G25" s="31" t="s">
        <v>33</v>
      </c>
      <c r="H25" s="31" t="s">
        <v>34</v>
      </c>
      <c r="I25" s="31" t="s">
        <v>149</v>
      </c>
      <c r="J25" s="31" t="s">
        <v>150</v>
      </c>
      <c r="K25" s="31" t="s">
        <v>151</v>
      </c>
      <c r="L25" s="31" t="s">
        <v>22</v>
      </c>
      <c r="M25" s="31" t="s">
        <v>152</v>
      </c>
      <c r="N25" s="32"/>
      <c r="O25" s="32">
        <v>3</v>
      </c>
      <c r="P25" s="32">
        <v>3</v>
      </c>
      <c r="Q25" s="32">
        <v>6</v>
      </c>
      <c r="R25" s="32">
        <v>6</v>
      </c>
      <c r="S25" s="32">
        <v>6</v>
      </c>
      <c r="T25" s="32">
        <v>5</v>
      </c>
      <c r="U25" s="32">
        <v>5</v>
      </c>
      <c r="V25" s="32">
        <v>3</v>
      </c>
      <c r="W25" s="32">
        <v>3</v>
      </c>
      <c r="X25" s="32">
        <v>1</v>
      </c>
      <c r="Y25" s="32"/>
      <c r="Z25" s="33">
        <v>41</v>
      </c>
      <c r="AA25" s="38" t="s">
        <v>153</v>
      </c>
      <c r="AB25" s="34">
        <v>37.5</v>
      </c>
      <c r="AC25" s="34">
        <v>89.9</v>
      </c>
      <c r="AD25" s="16">
        <f t="shared" si="0"/>
        <v>1537.5</v>
      </c>
    </row>
    <row r="26" spans="2:30" ht="56.25" customHeight="1" x14ac:dyDescent="0.25">
      <c r="B26" s="30" t="s">
        <v>16</v>
      </c>
      <c r="C26" s="30" t="s">
        <v>16</v>
      </c>
      <c r="D26" s="30" t="s">
        <v>57</v>
      </c>
      <c r="E26" s="31" t="s">
        <v>182</v>
      </c>
      <c r="F26" s="31" t="s">
        <v>183</v>
      </c>
      <c r="G26" s="31" t="s">
        <v>33</v>
      </c>
      <c r="H26" s="31" t="s">
        <v>34</v>
      </c>
      <c r="I26" s="31" t="s">
        <v>49</v>
      </c>
      <c r="J26" s="31"/>
      <c r="K26" s="31" t="s">
        <v>165</v>
      </c>
      <c r="L26" s="31" t="s">
        <v>22</v>
      </c>
      <c r="M26" s="31" t="s">
        <v>184</v>
      </c>
      <c r="N26" s="32"/>
      <c r="O26" s="32"/>
      <c r="P26" s="32"/>
      <c r="Q26" s="32">
        <v>11</v>
      </c>
      <c r="R26" s="32">
        <v>18</v>
      </c>
      <c r="S26" s="32">
        <v>3</v>
      </c>
      <c r="T26" s="32">
        <v>4</v>
      </c>
      <c r="U26" s="32">
        <v>4</v>
      </c>
      <c r="V26" s="32">
        <v>1</v>
      </c>
      <c r="W26" s="32"/>
      <c r="X26" s="32"/>
      <c r="Y26" s="32"/>
      <c r="Z26" s="33">
        <v>41</v>
      </c>
      <c r="AA26" s="38" t="s">
        <v>185</v>
      </c>
      <c r="AB26" s="34">
        <v>45.9</v>
      </c>
      <c r="AC26" s="34">
        <v>110</v>
      </c>
      <c r="AD26" s="16">
        <f t="shared" si="0"/>
        <v>1881.8999999999999</v>
      </c>
    </row>
    <row r="27" spans="2:30" ht="56.25" customHeight="1" x14ac:dyDescent="0.25">
      <c r="B27" s="30" t="s">
        <v>30</v>
      </c>
      <c r="C27" s="30" t="s">
        <v>30</v>
      </c>
      <c r="D27" s="30" t="s">
        <v>57</v>
      </c>
      <c r="E27" s="31" t="s">
        <v>224</v>
      </c>
      <c r="F27" s="31" t="s">
        <v>220</v>
      </c>
      <c r="G27" s="31" t="s">
        <v>33</v>
      </c>
      <c r="H27" s="31" t="s">
        <v>34</v>
      </c>
      <c r="I27" s="31" t="s">
        <v>53</v>
      </c>
      <c r="J27" s="31" t="s">
        <v>225</v>
      </c>
      <c r="K27" s="31" t="s">
        <v>67</v>
      </c>
      <c r="L27" s="31" t="s">
        <v>22</v>
      </c>
      <c r="M27" s="31" t="s">
        <v>226</v>
      </c>
      <c r="N27" s="32"/>
      <c r="O27" s="32">
        <v>1</v>
      </c>
      <c r="P27" s="32">
        <v>2</v>
      </c>
      <c r="Q27" s="32">
        <v>12</v>
      </c>
      <c r="R27" s="32">
        <v>19</v>
      </c>
      <c r="S27" s="32">
        <v>3</v>
      </c>
      <c r="T27" s="32">
        <v>3</v>
      </c>
      <c r="U27" s="32">
        <v>1</v>
      </c>
      <c r="V27" s="32"/>
      <c r="W27" s="32"/>
      <c r="X27" s="32"/>
      <c r="Y27" s="32"/>
      <c r="Z27" s="33">
        <v>41</v>
      </c>
      <c r="AA27" s="38" t="s">
        <v>227</v>
      </c>
      <c r="AB27" s="34">
        <v>41.3</v>
      </c>
      <c r="AC27" s="34">
        <v>99</v>
      </c>
      <c r="AD27" s="16">
        <f t="shared" si="0"/>
        <v>1693.3</v>
      </c>
    </row>
    <row r="28" spans="2:30" ht="56.25" customHeight="1" x14ac:dyDescent="0.25">
      <c r="B28" s="30" t="s">
        <v>30</v>
      </c>
      <c r="C28" s="30" t="s">
        <v>30</v>
      </c>
      <c r="D28" s="30" t="s">
        <v>57</v>
      </c>
      <c r="E28" s="31" t="s">
        <v>320</v>
      </c>
      <c r="F28" s="31" t="s">
        <v>321</v>
      </c>
      <c r="G28" s="31" t="s">
        <v>33</v>
      </c>
      <c r="H28" s="31" t="s">
        <v>34</v>
      </c>
      <c r="I28" s="31" t="s">
        <v>53</v>
      </c>
      <c r="J28" s="31" t="s">
        <v>322</v>
      </c>
      <c r="K28" s="31" t="s">
        <v>99</v>
      </c>
      <c r="L28" s="31" t="s">
        <v>22</v>
      </c>
      <c r="M28" s="31" t="s">
        <v>323</v>
      </c>
      <c r="N28" s="32"/>
      <c r="O28" s="32">
        <v>4</v>
      </c>
      <c r="P28" s="32"/>
      <c r="Q28" s="32">
        <v>12</v>
      </c>
      <c r="R28" s="32">
        <v>17</v>
      </c>
      <c r="S28" s="32">
        <v>8</v>
      </c>
      <c r="T28" s="32"/>
      <c r="U28" s="32"/>
      <c r="V28" s="32"/>
      <c r="W28" s="32"/>
      <c r="X28" s="32"/>
      <c r="Y28" s="32"/>
      <c r="Z28" s="33">
        <v>41</v>
      </c>
      <c r="AA28" s="38" t="s">
        <v>324</v>
      </c>
      <c r="AB28" s="34">
        <v>39.6</v>
      </c>
      <c r="AC28" s="34">
        <v>95</v>
      </c>
      <c r="AD28" s="16">
        <f t="shared" si="0"/>
        <v>1623.6000000000001</v>
      </c>
    </row>
    <row r="29" spans="2:30" ht="56.25" customHeight="1" x14ac:dyDescent="0.25">
      <c r="B29" s="30" t="s">
        <v>16</v>
      </c>
      <c r="C29" s="30" t="s">
        <v>16</v>
      </c>
      <c r="D29" s="30" t="s">
        <v>57</v>
      </c>
      <c r="E29" s="31" t="s">
        <v>86</v>
      </c>
      <c r="F29" s="31" t="s">
        <v>87</v>
      </c>
      <c r="G29" s="31" t="s">
        <v>33</v>
      </c>
      <c r="H29" s="31" t="s">
        <v>34</v>
      </c>
      <c r="I29" s="31" t="s">
        <v>51</v>
      </c>
      <c r="J29" s="31" t="s">
        <v>88</v>
      </c>
      <c r="K29" s="31" t="s">
        <v>67</v>
      </c>
      <c r="L29" s="31" t="s">
        <v>22</v>
      </c>
      <c r="M29" s="31" t="s">
        <v>89</v>
      </c>
      <c r="N29" s="32">
        <v>2</v>
      </c>
      <c r="O29" s="32">
        <v>2</v>
      </c>
      <c r="P29" s="32">
        <v>4</v>
      </c>
      <c r="Q29" s="32">
        <v>5</v>
      </c>
      <c r="R29" s="32">
        <v>7</v>
      </c>
      <c r="S29" s="32">
        <v>10</v>
      </c>
      <c r="T29" s="32">
        <v>7</v>
      </c>
      <c r="U29" s="32">
        <v>1</v>
      </c>
      <c r="V29" s="32"/>
      <c r="W29" s="32"/>
      <c r="X29" s="32"/>
      <c r="Y29" s="32"/>
      <c r="Z29" s="33">
        <v>38</v>
      </c>
      <c r="AA29" s="38" t="s">
        <v>90</v>
      </c>
      <c r="AB29" s="34">
        <v>39.6</v>
      </c>
      <c r="AC29" s="34">
        <v>95</v>
      </c>
      <c r="AD29" s="16">
        <f t="shared" si="0"/>
        <v>1504.8</v>
      </c>
    </row>
    <row r="30" spans="2:30" ht="28.5" x14ac:dyDescent="0.25">
      <c r="B30" s="30" t="s">
        <v>16</v>
      </c>
      <c r="C30" s="30" t="s">
        <v>16</v>
      </c>
      <c r="D30" s="30" t="s">
        <v>57</v>
      </c>
      <c r="E30" s="31" t="s">
        <v>177</v>
      </c>
      <c r="F30" s="31" t="s">
        <v>178</v>
      </c>
      <c r="G30" s="31" t="s">
        <v>33</v>
      </c>
      <c r="H30" s="31" t="s">
        <v>34</v>
      </c>
      <c r="I30" s="31" t="s">
        <v>49</v>
      </c>
      <c r="J30" s="31"/>
      <c r="K30" s="31" t="s">
        <v>179</v>
      </c>
      <c r="L30" s="31" t="s">
        <v>22</v>
      </c>
      <c r="M30" s="31" t="s">
        <v>180</v>
      </c>
      <c r="N30" s="32">
        <v>3</v>
      </c>
      <c r="O30" s="32">
        <v>2</v>
      </c>
      <c r="P30" s="32">
        <v>6</v>
      </c>
      <c r="Q30" s="32">
        <v>8</v>
      </c>
      <c r="R30" s="32">
        <v>6</v>
      </c>
      <c r="S30" s="32">
        <v>8</v>
      </c>
      <c r="T30" s="32">
        <v>2</v>
      </c>
      <c r="U30" s="32">
        <v>2</v>
      </c>
      <c r="V30" s="32">
        <v>1</v>
      </c>
      <c r="W30" s="32"/>
      <c r="X30" s="32"/>
      <c r="Y30" s="32"/>
      <c r="Z30" s="33">
        <v>38</v>
      </c>
      <c r="AA30" s="38" t="s">
        <v>181</v>
      </c>
      <c r="AB30" s="34">
        <v>45.9</v>
      </c>
      <c r="AC30" s="34">
        <v>110</v>
      </c>
      <c r="AD30" s="16">
        <f t="shared" si="0"/>
        <v>1744.2</v>
      </c>
    </row>
    <row r="31" spans="2:30" ht="28.5" x14ac:dyDescent="0.25">
      <c r="B31" s="30" t="s">
        <v>30</v>
      </c>
      <c r="C31" s="30" t="s">
        <v>30</v>
      </c>
      <c r="D31" s="30" t="s">
        <v>57</v>
      </c>
      <c r="E31" s="31" t="s">
        <v>209</v>
      </c>
      <c r="F31" s="31" t="s">
        <v>205</v>
      </c>
      <c r="G31" s="31" t="s">
        <v>33</v>
      </c>
      <c r="H31" s="31" t="s">
        <v>34</v>
      </c>
      <c r="I31" s="31" t="s">
        <v>53</v>
      </c>
      <c r="J31" s="31" t="s">
        <v>206</v>
      </c>
      <c r="K31" s="31" t="s">
        <v>67</v>
      </c>
      <c r="L31" s="31" t="s">
        <v>22</v>
      </c>
      <c r="M31" s="31" t="s">
        <v>207</v>
      </c>
      <c r="N31" s="32"/>
      <c r="O31" s="32">
        <v>2</v>
      </c>
      <c r="P31" s="32">
        <v>5</v>
      </c>
      <c r="Q31" s="32">
        <v>6</v>
      </c>
      <c r="R31" s="32">
        <v>7</v>
      </c>
      <c r="S31" s="32">
        <v>7</v>
      </c>
      <c r="T31" s="32">
        <v>8</v>
      </c>
      <c r="U31" s="32">
        <v>3</v>
      </c>
      <c r="V31" s="32"/>
      <c r="W31" s="32"/>
      <c r="X31" s="32"/>
      <c r="Y31" s="32"/>
      <c r="Z31" s="33">
        <v>38</v>
      </c>
      <c r="AA31" s="38" t="s">
        <v>208</v>
      </c>
      <c r="AB31" s="34">
        <v>41.3</v>
      </c>
      <c r="AC31" s="34">
        <v>99</v>
      </c>
      <c r="AD31" s="16">
        <f t="shared" si="0"/>
        <v>1569.3999999999999</v>
      </c>
    </row>
    <row r="32" spans="2:30" ht="56.25" customHeight="1" x14ac:dyDescent="0.25">
      <c r="B32" s="30" t="s">
        <v>30</v>
      </c>
      <c r="C32" s="30" t="s">
        <v>30</v>
      </c>
      <c r="D32" s="30" t="s">
        <v>57</v>
      </c>
      <c r="E32" s="31" t="s">
        <v>210</v>
      </c>
      <c r="F32" s="31" t="s">
        <v>211</v>
      </c>
      <c r="G32" s="31" t="s">
        <v>33</v>
      </c>
      <c r="H32" s="31" t="s">
        <v>34</v>
      </c>
      <c r="I32" s="31" t="s">
        <v>51</v>
      </c>
      <c r="J32" s="31" t="s">
        <v>212</v>
      </c>
      <c r="K32" s="31" t="s">
        <v>67</v>
      </c>
      <c r="L32" s="31" t="s">
        <v>22</v>
      </c>
      <c r="M32" s="31" t="s">
        <v>213</v>
      </c>
      <c r="N32" s="32">
        <v>1</v>
      </c>
      <c r="O32" s="32">
        <v>2</v>
      </c>
      <c r="P32" s="32">
        <v>3</v>
      </c>
      <c r="Q32" s="32">
        <v>6</v>
      </c>
      <c r="R32" s="32">
        <v>13</v>
      </c>
      <c r="S32" s="32">
        <v>6</v>
      </c>
      <c r="T32" s="32">
        <v>5</v>
      </c>
      <c r="U32" s="32">
        <v>2</v>
      </c>
      <c r="V32" s="32"/>
      <c r="W32" s="32"/>
      <c r="X32" s="32"/>
      <c r="Y32" s="32"/>
      <c r="Z32" s="33">
        <v>38</v>
      </c>
      <c r="AA32" s="38" t="s">
        <v>214</v>
      </c>
      <c r="AB32" s="34">
        <v>41.3</v>
      </c>
      <c r="AC32" s="34">
        <v>99</v>
      </c>
      <c r="AD32" s="16">
        <f t="shared" si="0"/>
        <v>1569.3999999999999</v>
      </c>
    </row>
    <row r="33" spans="2:30" ht="56.25" customHeight="1" x14ac:dyDescent="0.25">
      <c r="B33" s="30" t="s">
        <v>30</v>
      </c>
      <c r="C33" s="30" t="s">
        <v>30</v>
      </c>
      <c r="D33" s="30" t="s">
        <v>57</v>
      </c>
      <c r="E33" s="31" t="s">
        <v>244</v>
      </c>
      <c r="F33" s="31" t="s">
        <v>240</v>
      </c>
      <c r="G33" s="31" t="s">
        <v>33</v>
      </c>
      <c r="H33" s="31" t="s">
        <v>34</v>
      </c>
      <c r="I33" s="31" t="s">
        <v>51</v>
      </c>
      <c r="J33" s="31" t="s">
        <v>225</v>
      </c>
      <c r="K33" s="31" t="s">
        <v>151</v>
      </c>
      <c r="L33" s="31" t="s">
        <v>22</v>
      </c>
      <c r="M33" s="31" t="s">
        <v>245</v>
      </c>
      <c r="N33" s="32"/>
      <c r="O33" s="32"/>
      <c r="P33" s="32">
        <v>3</v>
      </c>
      <c r="Q33" s="32">
        <v>6</v>
      </c>
      <c r="R33" s="32">
        <v>8</v>
      </c>
      <c r="S33" s="32">
        <v>8</v>
      </c>
      <c r="T33" s="32">
        <v>6</v>
      </c>
      <c r="U33" s="32">
        <v>3</v>
      </c>
      <c r="V33" s="32">
        <v>3</v>
      </c>
      <c r="W33" s="32"/>
      <c r="X33" s="32"/>
      <c r="Y33" s="32"/>
      <c r="Z33" s="33">
        <v>37</v>
      </c>
      <c r="AA33" s="38" t="s">
        <v>246</v>
      </c>
      <c r="AB33" s="34">
        <v>41.3</v>
      </c>
      <c r="AC33" s="34">
        <v>99</v>
      </c>
      <c r="AD33" s="16">
        <f t="shared" si="0"/>
        <v>1528.1</v>
      </c>
    </row>
    <row r="34" spans="2:30" ht="56.25" customHeight="1" x14ac:dyDescent="0.25">
      <c r="B34" s="30" t="s">
        <v>30</v>
      </c>
      <c r="C34" s="30" t="s">
        <v>30</v>
      </c>
      <c r="D34" s="30" t="s">
        <v>57</v>
      </c>
      <c r="E34" s="31" t="s">
        <v>263</v>
      </c>
      <c r="F34" s="31" t="s">
        <v>264</v>
      </c>
      <c r="G34" s="31" t="s">
        <v>33</v>
      </c>
      <c r="H34" s="31" t="s">
        <v>34</v>
      </c>
      <c r="I34" s="31" t="s">
        <v>51</v>
      </c>
      <c r="J34" s="31" t="s">
        <v>265</v>
      </c>
      <c r="K34" s="31" t="s">
        <v>151</v>
      </c>
      <c r="L34" s="31" t="s">
        <v>22</v>
      </c>
      <c r="M34" s="31" t="s">
        <v>266</v>
      </c>
      <c r="N34" s="32"/>
      <c r="O34" s="32">
        <v>7</v>
      </c>
      <c r="P34" s="32"/>
      <c r="Q34" s="32">
        <v>7</v>
      </c>
      <c r="R34" s="32">
        <v>1</v>
      </c>
      <c r="S34" s="32">
        <v>11</v>
      </c>
      <c r="T34" s="32">
        <v>11</v>
      </c>
      <c r="U34" s="32"/>
      <c r="V34" s="32"/>
      <c r="W34" s="32"/>
      <c r="X34" s="32"/>
      <c r="Y34" s="32"/>
      <c r="Z34" s="33">
        <v>37</v>
      </c>
      <c r="AA34" s="38" t="s">
        <v>267</v>
      </c>
      <c r="AB34" s="34">
        <v>37.5</v>
      </c>
      <c r="AC34" s="34">
        <v>89.9</v>
      </c>
      <c r="AD34" s="16">
        <f t="shared" si="0"/>
        <v>1387.5</v>
      </c>
    </row>
    <row r="35" spans="2:30" ht="56.25" customHeight="1" x14ac:dyDescent="0.25">
      <c r="B35" s="30" t="s">
        <v>30</v>
      </c>
      <c r="C35" s="30" t="s">
        <v>30</v>
      </c>
      <c r="D35" s="30" t="s">
        <v>57</v>
      </c>
      <c r="E35" s="31" t="s">
        <v>268</v>
      </c>
      <c r="F35" s="31" t="s">
        <v>269</v>
      </c>
      <c r="G35" s="31" t="s">
        <v>33</v>
      </c>
      <c r="H35" s="31" t="s">
        <v>34</v>
      </c>
      <c r="I35" s="31" t="s">
        <v>51</v>
      </c>
      <c r="J35" s="31" t="s">
        <v>270</v>
      </c>
      <c r="K35" s="31" t="s">
        <v>99</v>
      </c>
      <c r="L35" s="31" t="s">
        <v>22</v>
      </c>
      <c r="M35" s="31" t="s">
        <v>271</v>
      </c>
      <c r="N35" s="32">
        <v>7</v>
      </c>
      <c r="O35" s="32">
        <v>3</v>
      </c>
      <c r="P35" s="32">
        <v>4</v>
      </c>
      <c r="Q35" s="32">
        <v>1</v>
      </c>
      <c r="R35" s="32">
        <v>14</v>
      </c>
      <c r="S35" s="32">
        <v>5</v>
      </c>
      <c r="T35" s="32">
        <v>1</v>
      </c>
      <c r="U35" s="32"/>
      <c r="V35" s="32">
        <v>2</v>
      </c>
      <c r="W35" s="32"/>
      <c r="X35" s="32"/>
      <c r="Y35" s="32"/>
      <c r="Z35" s="33">
        <v>37</v>
      </c>
      <c r="AA35" s="38" t="s">
        <v>272</v>
      </c>
      <c r="AB35" s="34">
        <v>39.6</v>
      </c>
      <c r="AC35" s="34">
        <v>95</v>
      </c>
      <c r="AD35" s="16">
        <f t="shared" ref="AD35:AD66" si="1">Z35*AB35</f>
        <v>1465.2</v>
      </c>
    </row>
    <row r="36" spans="2:30" ht="28.5" x14ac:dyDescent="0.25">
      <c r="B36" s="30" t="s">
        <v>30</v>
      </c>
      <c r="C36" s="30" t="s">
        <v>30</v>
      </c>
      <c r="D36" s="30" t="s">
        <v>57</v>
      </c>
      <c r="E36" s="31" t="s">
        <v>292</v>
      </c>
      <c r="F36" s="31" t="s">
        <v>288</v>
      </c>
      <c r="G36" s="31" t="s">
        <v>33</v>
      </c>
      <c r="H36" s="31" t="s">
        <v>34</v>
      </c>
      <c r="I36" s="31" t="s">
        <v>51</v>
      </c>
      <c r="J36" s="31" t="s">
        <v>289</v>
      </c>
      <c r="K36" s="31" t="s">
        <v>67</v>
      </c>
      <c r="L36" s="31" t="s">
        <v>22</v>
      </c>
      <c r="M36" s="31" t="s">
        <v>290</v>
      </c>
      <c r="N36" s="32">
        <v>1</v>
      </c>
      <c r="O36" s="32">
        <v>25</v>
      </c>
      <c r="P36" s="32"/>
      <c r="Q36" s="32">
        <v>1</v>
      </c>
      <c r="R36" s="32">
        <v>3</v>
      </c>
      <c r="S36" s="32">
        <v>4</v>
      </c>
      <c r="T36" s="32"/>
      <c r="U36" s="32"/>
      <c r="V36" s="32">
        <v>3</v>
      </c>
      <c r="W36" s="32"/>
      <c r="X36" s="32"/>
      <c r="Y36" s="32"/>
      <c r="Z36" s="33">
        <v>37</v>
      </c>
      <c r="AA36" s="38" t="s">
        <v>291</v>
      </c>
      <c r="AB36" s="34">
        <v>39.6</v>
      </c>
      <c r="AC36" s="34">
        <v>95</v>
      </c>
      <c r="AD36" s="16">
        <f t="shared" si="1"/>
        <v>1465.2</v>
      </c>
    </row>
    <row r="37" spans="2:30" ht="28.5" x14ac:dyDescent="0.25">
      <c r="B37" s="30" t="s">
        <v>30</v>
      </c>
      <c r="C37" s="30" t="s">
        <v>30</v>
      </c>
      <c r="D37" s="30" t="s">
        <v>57</v>
      </c>
      <c r="E37" s="31" t="s">
        <v>256</v>
      </c>
      <c r="F37" s="31" t="s">
        <v>253</v>
      </c>
      <c r="G37" s="31" t="s">
        <v>33</v>
      </c>
      <c r="H37" s="31" t="s">
        <v>34</v>
      </c>
      <c r="I37" s="31" t="s">
        <v>51</v>
      </c>
      <c r="J37" s="31" t="s">
        <v>249</v>
      </c>
      <c r="K37" s="31" t="s">
        <v>61</v>
      </c>
      <c r="L37" s="31" t="s">
        <v>22</v>
      </c>
      <c r="M37" s="31" t="s">
        <v>257</v>
      </c>
      <c r="N37" s="32">
        <v>1</v>
      </c>
      <c r="O37" s="32">
        <v>6</v>
      </c>
      <c r="P37" s="32">
        <v>21</v>
      </c>
      <c r="Q37" s="32">
        <v>2</v>
      </c>
      <c r="R37" s="32">
        <v>3</v>
      </c>
      <c r="S37" s="32">
        <v>2</v>
      </c>
      <c r="T37" s="32">
        <v>1</v>
      </c>
      <c r="U37" s="32"/>
      <c r="V37" s="32"/>
      <c r="W37" s="32"/>
      <c r="X37" s="32"/>
      <c r="Y37" s="32"/>
      <c r="Z37" s="33">
        <v>36</v>
      </c>
      <c r="AA37" s="38" t="s">
        <v>258</v>
      </c>
      <c r="AB37" s="34">
        <v>39.6</v>
      </c>
      <c r="AC37" s="34">
        <v>95</v>
      </c>
      <c r="AD37" s="16">
        <f t="shared" si="1"/>
        <v>1425.6000000000001</v>
      </c>
    </row>
    <row r="38" spans="2:30" ht="28.5" x14ac:dyDescent="0.25">
      <c r="B38" s="30" t="s">
        <v>30</v>
      </c>
      <c r="C38" s="30" t="s">
        <v>30</v>
      </c>
      <c r="D38" s="30" t="s">
        <v>57</v>
      </c>
      <c r="E38" s="31" t="s">
        <v>283</v>
      </c>
      <c r="F38" s="31" t="s">
        <v>279</v>
      </c>
      <c r="G38" s="31" t="s">
        <v>33</v>
      </c>
      <c r="H38" s="31" t="s">
        <v>34</v>
      </c>
      <c r="I38" s="31" t="s">
        <v>53</v>
      </c>
      <c r="J38" s="31" t="s">
        <v>284</v>
      </c>
      <c r="K38" s="31" t="s">
        <v>61</v>
      </c>
      <c r="L38" s="31" t="s">
        <v>22</v>
      </c>
      <c r="M38" s="31" t="s">
        <v>285</v>
      </c>
      <c r="N38" s="32">
        <v>4</v>
      </c>
      <c r="O38" s="32">
        <v>1</v>
      </c>
      <c r="P38" s="32">
        <v>8</v>
      </c>
      <c r="Q38" s="32">
        <v>15</v>
      </c>
      <c r="R38" s="32">
        <v>7</v>
      </c>
      <c r="S38" s="32"/>
      <c r="T38" s="32">
        <v>1</v>
      </c>
      <c r="U38" s="32"/>
      <c r="V38" s="32"/>
      <c r="W38" s="32"/>
      <c r="X38" s="32"/>
      <c r="Y38" s="32"/>
      <c r="Z38" s="33">
        <v>36</v>
      </c>
      <c r="AA38" s="38" t="s">
        <v>286</v>
      </c>
      <c r="AB38" s="34">
        <v>41.3</v>
      </c>
      <c r="AC38" s="34">
        <v>99</v>
      </c>
      <c r="AD38" s="16">
        <f t="shared" si="1"/>
        <v>1486.8</v>
      </c>
    </row>
    <row r="39" spans="2:30" ht="28.5" x14ac:dyDescent="0.25">
      <c r="B39" s="30" t="s">
        <v>16</v>
      </c>
      <c r="C39" s="30" t="s">
        <v>16</v>
      </c>
      <c r="D39" s="30" t="s">
        <v>57</v>
      </c>
      <c r="E39" s="31" t="s">
        <v>112</v>
      </c>
      <c r="F39" s="31" t="s">
        <v>113</v>
      </c>
      <c r="G39" s="31" t="s">
        <v>33</v>
      </c>
      <c r="H39" s="31" t="s">
        <v>34</v>
      </c>
      <c r="I39" s="31" t="s">
        <v>49</v>
      </c>
      <c r="J39" s="31" t="s">
        <v>114</v>
      </c>
      <c r="K39" s="31" t="s">
        <v>61</v>
      </c>
      <c r="L39" s="31" t="s">
        <v>35</v>
      </c>
      <c r="M39" s="31" t="s">
        <v>115</v>
      </c>
      <c r="N39" s="39">
        <v>2</v>
      </c>
      <c r="O39" s="39"/>
      <c r="P39" s="39">
        <v>4</v>
      </c>
      <c r="Q39" s="39">
        <v>9</v>
      </c>
      <c r="R39" s="39">
        <v>8</v>
      </c>
      <c r="S39" s="39">
        <v>6</v>
      </c>
      <c r="T39" s="39">
        <v>3</v>
      </c>
      <c r="U39" s="39">
        <v>2</v>
      </c>
      <c r="V39" s="39">
        <v>1</v>
      </c>
      <c r="W39" s="39"/>
      <c r="X39" s="32"/>
      <c r="Y39" s="32"/>
      <c r="Z39" s="33">
        <v>35</v>
      </c>
      <c r="AA39" s="38" t="s">
        <v>116</v>
      </c>
      <c r="AB39" s="34">
        <v>39.6</v>
      </c>
      <c r="AC39" s="34">
        <v>95</v>
      </c>
      <c r="AD39" s="16">
        <f t="shared" si="1"/>
        <v>1386</v>
      </c>
    </row>
    <row r="40" spans="2:30" ht="56.25" customHeight="1" x14ac:dyDescent="0.25">
      <c r="B40" s="30" t="s">
        <v>30</v>
      </c>
      <c r="C40" s="30" t="s">
        <v>30</v>
      </c>
      <c r="D40" s="30" t="s">
        <v>57</v>
      </c>
      <c r="E40" s="31" t="s">
        <v>278</v>
      </c>
      <c r="F40" s="31" t="s">
        <v>279</v>
      </c>
      <c r="G40" s="31" t="s">
        <v>33</v>
      </c>
      <c r="H40" s="31" t="s">
        <v>34</v>
      </c>
      <c r="I40" s="31" t="s">
        <v>53</v>
      </c>
      <c r="J40" s="31" t="s">
        <v>280</v>
      </c>
      <c r="K40" s="31" t="s">
        <v>61</v>
      </c>
      <c r="L40" s="31" t="s">
        <v>22</v>
      </c>
      <c r="M40" s="31" t="s">
        <v>281</v>
      </c>
      <c r="N40" s="32"/>
      <c r="O40" s="32">
        <v>1</v>
      </c>
      <c r="P40" s="32">
        <v>4</v>
      </c>
      <c r="Q40" s="32">
        <v>2</v>
      </c>
      <c r="R40" s="32"/>
      <c r="S40" s="32">
        <v>19</v>
      </c>
      <c r="T40" s="32">
        <v>9</v>
      </c>
      <c r="U40" s="32"/>
      <c r="V40" s="32"/>
      <c r="W40" s="32"/>
      <c r="X40" s="32"/>
      <c r="Y40" s="32"/>
      <c r="Z40" s="33">
        <v>35</v>
      </c>
      <c r="AA40" s="38" t="s">
        <v>282</v>
      </c>
      <c r="AB40" s="34">
        <v>41.3</v>
      </c>
      <c r="AC40" s="34">
        <v>99</v>
      </c>
      <c r="AD40" s="16">
        <f t="shared" si="1"/>
        <v>1445.5</v>
      </c>
    </row>
    <row r="41" spans="2:30" ht="56.25" customHeight="1" x14ac:dyDescent="0.25">
      <c r="B41" s="30" t="s">
        <v>30</v>
      </c>
      <c r="C41" s="30" t="s">
        <v>30</v>
      </c>
      <c r="D41" s="30" t="s">
        <v>57</v>
      </c>
      <c r="E41" s="31" t="s">
        <v>303</v>
      </c>
      <c r="F41" s="31" t="s">
        <v>304</v>
      </c>
      <c r="G41" s="31" t="s">
        <v>33</v>
      </c>
      <c r="H41" s="31" t="s">
        <v>34</v>
      </c>
      <c r="I41" s="31" t="s">
        <v>53</v>
      </c>
      <c r="J41" s="31" t="s">
        <v>305</v>
      </c>
      <c r="K41" s="31" t="s">
        <v>99</v>
      </c>
      <c r="L41" s="31" t="s">
        <v>22</v>
      </c>
      <c r="M41" s="31" t="s">
        <v>306</v>
      </c>
      <c r="N41" s="32">
        <v>3</v>
      </c>
      <c r="O41" s="32"/>
      <c r="P41" s="32">
        <v>14</v>
      </c>
      <c r="Q41" s="32">
        <v>17</v>
      </c>
      <c r="R41" s="32">
        <v>1</v>
      </c>
      <c r="S41" s="32"/>
      <c r="T41" s="32"/>
      <c r="U41" s="32"/>
      <c r="V41" s="32"/>
      <c r="W41" s="32"/>
      <c r="X41" s="32"/>
      <c r="Y41" s="32"/>
      <c r="Z41" s="33">
        <v>35</v>
      </c>
      <c r="AA41" s="38" t="s">
        <v>307</v>
      </c>
      <c r="AB41" s="34">
        <v>39.6</v>
      </c>
      <c r="AC41" s="34">
        <v>95</v>
      </c>
      <c r="AD41" s="16">
        <f t="shared" si="1"/>
        <v>1386</v>
      </c>
    </row>
    <row r="42" spans="2:30" ht="56.25" customHeight="1" x14ac:dyDescent="0.25">
      <c r="B42" s="30" t="s">
        <v>16</v>
      </c>
      <c r="C42" s="30" t="s">
        <v>16</v>
      </c>
      <c r="D42" s="30" t="s">
        <v>57</v>
      </c>
      <c r="E42" s="31" t="s">
        <v>132</v>
      </c>
      <c r="F42" s="31" t="s">
        <v>128</v>
      </c>
      <c r="G42" s="31" t="s">
        <v>33</v>
      </c>
      <c r="H42" s="31" t="s">
        <v>34</v>
      </c>
      <c r="I42" s="31" t="s">
        <v>53</v>
      </c>
      <c r="J42" s="31" t="s">
        <v>129</v>
      </c>
      <c r="K42" s="31" t="s">
        <v>99</v>
      </c>
      <c r="L42" s="31" t="s">
        <v>22</v>
      </c>
      <c r="M42" s="31" t="s">
        <v>130</v>
      </c>
      <c r="N42" s="32"/>
      <c r="O42" s="32">
        <v>5</v>
      </c>
      <c r="P42" s="32">
        <v>7</v>
      </c>
      <c r="Q42" s="32">
        <v>18</v>
      </c>
      <c r="R42" s="32">
        <v>2</v>
      </c>
      <c r="S42" s="32"/>
      <c r="T42" s="32">
        <v>1</v>
      </c>
      <c r="U42" s="32"/>
      <c r="V42" s="32">
        <v>1</v>
      </c>
      <c r="W42" s="32"/>
      <c r="X42" s="32"/>
      <c r="Y42" s="32"/>
      <c r="Z42" s="33">
        <v>34</v>
      </c>
      <c r="AA42" s="38" t="s">
        <v>131</v>
      </c>
      <c r="AB42" s="34">
        <v>39.6</v>
      </c>
      <c r="AC42" s="34">
        <v>95</v>
      </c>
      <c r="AD42" s="16">
        <f t="shared" si="1"/>
        <v>1346.4</v>
      </c>
    </row>
    <row r="43" spans="2:30" ht="56.25" customHeight="1" x14ac:dyDescent="0.25">
      <c r="B43" s="30" t="s">
        <v>16</v>
      </c>
      <c r="C43" s="30" t="s">
        <v>16</v>
      </c>
      <c r="D43" s="30" t="s">
        <v>57</v>
      </c>
      <c r="E43" s="31" t="s">
        <v>142</v>
      </c>
      <c r="F43" s="31" t="s">
        <v>134</v>
      </c>
      <c r="G43" s="31" t="s">
        <v>33</v>
      </c>
      <c r="H43" s="31" t="s">
        <v>34</v>
      </c>
      <c r="I43" s="31" t="s">
        <v>53</v>
      </c>
      <c r="J43" s="31" t="s">
        <v>139</v>
      </c>
      <c r="K43" s="31" t="s">
        <v>99</v>
      </c>
      <c r="L43" s="31" t="s">
        <v>22</v>
      </c>
      <c r="M43" s="31" t="s">
        <v>140</v>
      </c>
      <c r="N43" s="32"/>
      <c r="O43" s="32"/>
      <c r="P43" s="32">
        <v>9</v>
      </c>
      <c r="Q43" s="32"/>
      <c r="R43" s="32"/>
      <c r="S43" s="32">
        <v>20</v>
      </c>
      <c r="T43" s="32"/>
      <c r="U43" s="32"/>
      <c r="V43" s="32">
        <v>5</v>
      </c>
      <c r="W43" s="32"/>
      <c r="X43" s="32"/>
      <c r="Y43" s="32"/>
      <c r="Z43" s="33">
        <v>34</v>
      </c>
      <c r="AA43" s="38" t="s">
        <v>141</v>
      </c>
      <c r="AB43" s="34">
        <v>41.3</v>
      </c>
      <c r="AC43" s="34">
        <v>99</v>
      </c>
      <c r="AD43" s="16">
        <f t="shared" si="1"/>
        <v>1404.1999999999998</v>
      </c>
    </row>
    <row r="44" spans="2:30" ht="56.25" customHeight="1" x14ac:dyDescent="0.25">
      <c r="B44" s="30" t="s">
        <v>16</v>
      </c>
      <c r="C44" s="30" t="s">
        <v>16</v>
      </c>
      <c r="D44" s="30" t="s">
        <v>57</v>
      </c>
      <c r="E44" s="31" t="s">
        <v>146</v>
      </c>
      <c r="F44" s="31" t="s">
        <v>134</v>
      </c>
      <c r="G44" s="31" t="s">
        <v>33</v>
      </c>
      <c r="H44" s="31" t="s">
        <v>34</v>
      </c>
      <c r="I44" s="31" t="s">
        <v>51</v>
      </c>
      <c r="J44" s="31" t="s">
        <v>98</v>
      </c>
      <c r="K44" s="31" t="s">
        <v>99</v>
      </c>
      <c r="L44" s="31" t="s">
        <v>22</v>
      </c>
      <c r="M44" s="31" t="s">
        <v>144</v>
      </c>
      <c r="N44" s="32"/>
      <c r="O44" s="32"/>
      <c r="P44" s="32">
        <v>14</v>
      </c>
      <c r="Q44" s="32"/>
      <c r="R44" s="32"/>
      <c r="S44" s="32">
        <v>5</v>
      </c>
      <c r="T44" s="32">
        <v>14</v>
      </c>
      <c r="U44" s="32"/>
      <c r="V44" s="32">
        <v>1</v>
      </c>
      <c r="W44" s="32"/>
      <c r="X44" s="32"/>
      <c r="Y44" s="32"/>
      <c r="Z44" s="33">
        <v>34</v>
      </c>
      <c r="AA44" s="38" t="s">
        <v>145</v>
      </c>
      <c r="AB44" s="34">
        <v>41.3</v>
      </c>
      <c r="AC44" s="34">
        <v>99</v>
      </c>
      <c r="AD44" s="16">
        <f t="shared" si="1"/>
        <v>1404.1999999999998</v>
      </c>
    </row>
    <row r="45" spans="2:30" ht="56.25" customHeight="1" x14ac:dyDescent="0.25">
      <c r="B45" s="30" t="s">
        <v>16</v>
      </c>
      <c r="C45" s="30" t="s">
        <v>16</v>
      </c>
      <c r="D45" s="30" t="s">
        <v>57</v>
      </c>
      <c r="E45" s="31" t="s">
        <v>195</v>
      </c>
      <c r="F45" s="31" t="s">
        <v>196</v>
      </c>
      <c r="G45" s="31" t="s">
        <v>33</v>
      </c>
      <c r="H45" s="31" t="s">
        <v>34</v>
      </c>
      <c r="I45" s="31" t="s">
        <v>155</v>
      </c>
      <c r="J45" s="31" t="s">
        <v>197</v>
      </c>
      <c r="K45" s="31" t="s">
        <v>99</v>
      </c>
      <c r="L45" s="31" t="s">
        <v>22</v>
      </c>
      <c r="M45" s="31" t="s">
        <v>198</v>
      </c>
      <c r="N45" s="32">
        <v>2</v>
      </c>
      <c r="O45" s="32">
        <v>4</v>
      </c>
      <c r="P45" s="32">
        <v>4</v>
      </c>
      <c r="Q45" s="32">
        <v>6</v>
      </c>
      <c r="R45" s="32">
        <v>6</v>
      </c>
      <c r="S45" s="32">
        <v>6</v>
      </c>
      <c r="T45" s="32">
        <v>2</v>
      </c>
      <c r="U45" s="32">
        <v>1</v>
      </c>
      <c r="V45" s="32">
        <v>1</v>
      </c>
      <c r="W45" s="32"/>
      <c r="X45" s="32">
        <v>2</v>
      </c>
      <c r="Y45" s="32"/>
      <c r="Z45" s="33">
        <v>34</v>
      </c>
      <c r="AA45" s="38" t="s">
        <v>199</v>
      </c>
      <c r="AB45" s="34">
        <v>39.6</v>
      </c>
      <c r="AC45" s="34">
        <v>95</v>
      </c>
      <c r="AD45" s="16">
        <f t="shared" si="1"/>
        <v>1346.4</v>
      </c>
    </row>
    <row r="46" spans="2:30" ht="56.25" customHeight="1" x14ac:dyDescent="0.25">
      <c r="B46" s="30" t="s">
        <v>30</v>
      </c>
      <c r="C46" s="30" t="s">
        <v>30</v>
      </c>
      <c r="D46" s="30" t="s">
        <v>57</v>
      </c>
      <c r="E46" s="31" t="s">
        <v>341</v>
      </c>
      <c r="F46" s="31" t="s">
        <v>342</v>
      </c>
      <c r="G46" s="31" t="s">
        <v>33</v>
      </c>
      <c r="H46" s="31" t="s">
        <v>34</v>
      </c>
      <c r="I46" s="31" t="s">
        <v>51</v>
      </c>
      <c r="J46" s="31" t="s">
        <v>343</v>
      </c>
      <c r="K46" s="31" t="s">
        <v>151</v>
      </c>
      <c r="L46" s="31" t="s">
        <v>22</v>
      </c>
      <c r="M46" s="31" t="s">
        <v>344</v>
      </c>
      <c r="N46" s="32"/>
      <c r="O46" s="32"/>
      <c r="P46" s="32"/>
      <c r="Q46" s="32">
        <v>7</v>
      </c>
      <c r="R46" s="32">
        <v>9</v>
      </c>
      <c r="S46" s="32">
        <v>14</v>
      </c>
      <c r="T46" s="32">
        <v>4</v>
      </c>
      <c r="U46" s="32"/>
      <c r="V46" s="32"/>
      <c r="W46" s="32"/>
      <c r="X46" s="32"/>
      <c r="Y46" s="32"/>
      <c r="Z46" s="33">
        <v>34</v>
      </c>
      <c r="AA46" s="38" t="s">
        <v>345</v>
      </c>
      <c r="AB46" s="34">
        <v>41.3</v>
      </c>
      <c r="AC46" s="34">
        <v>99</v>
      </c>
      <c r="AD46" s="16">
        <f t="shared" si="1"/>
        <v>1404.1999999999998</v>
      </c>
    </row>
    <row r="47" spans="2:30" ht="56.25" customHeight="1" x14ac:dyDescent="0.25">
      <c r="B47" s="30" t="s">
        <v>16</v>
      </c>
      <c r="C47" s="30" t="s">
        <v>16</v>
      </c>
      <c r="D47" s="30" t="s">
        <v>57</v>
      </c>
      <c r="E47" s="31" t="s">
        <v>65</v>
      </c>
      <c r="F47" s="31" t="s">
        <v>66</v>
      </c>
      <c r="G47" s="31" t="s">
        <v>33</v>
      </c>
      <c r="H47" s="31" t="s">
        <v>34</v>
      </c>
      <c r="I47" s="31" t="s">
        <v>51</v>
      </c>
      <c r="J47" s="31" t="s">
        <v>60</v>
      </c>
      <c r="K47" s="31" t="s">
        <v>67</v>
      </c>
      <c r="L47" s="31" t="s">
        <v>22</v>
      </c>
      <c r="M47" s="31" t="s">
        <v>68</v>
      </c>
      <c r="N47" s="32"/>
      <c r="O47" s="32">
        <v>3</v>
      </c>
      <c r="P47" s="32">
        <v>4</v>
      </c>
      <c r="Q47" s="32">
        <v>6</v>
      </c>
      <c r="R47" s="32">
        <v>6</v>
      </c>
      <c r="S47" s="32">
        <v>5</v>
      </c>
      <c r="T47" s="32">
        <v>6</v>
      </c>
      <c r="U47" s="32">
        <v>2</v>
      </c>
      <c r="V47" s="32">
        <v>1</v>
      </c>
      <c r="W47" s="32"/>
      <c r="X47" s="32"/>
      <c r="Y47" s="32"/>
      <c r="Z47" s="33">
        <v>33</v>
      </c>
      <c r="AA47" s="38" t="s">
        <v>69</v>
      </c>
      <c r="AB47" s="34">
        <v>41.3</v>
      </c>
      <c r="AC47" s="34">
        <v>99</v>
      </c>
      <c r="AD47" s="16">
        <f t="shared" si="1"/>
        <v>1362.8999999999999</v>
      </c>
    </row>
    <row r="48" spans="2:30" ht="56.25" customHeight="1" x14ac:dyDescent="0.25">
      <c r="B48" s="30" t="s">
        <v>30</v>
      </c>
      <c r="C48" s="30" t="s">
        <v>30</v>
      </c>
      <c r="D48" s="30" t="s">
        <v>57</v>
      </c>
      <c r="E48" s="31" t="s">
        <v>232</v>
      </c>
      <c r="F48" s="31" t="s">
        <v>233</v>
      </c>
      <c r="G48" s="31" t="s">
        <v>33</v>
      </c>
      <c r="H48" s="31" t="s">
        <v>34</v>
      </c>
      <c r="I48" s="31" t="s">
        <v>51</v>
      </c>
      <c r="J48" s="31" t="s">
        <v>221</v>
      </c>
      <c r="K48" s="31" t="s">
        <v>61</v>
      </c>
      <c r="L48" s="31" t="s">
        <v>22</v>
      </c>
      <c r="M48" s="31" t="s">
        <v>234</v>
      </c>
      <c r="N48" s="32">
        <v>3</v>
      </c>
      <c r="O48" s="32">
        <v>2</v>
      </c>
      <c r="P48" s="32">
        <v>6</v>
      </c>
      <c r="Q48" s="32">
        <v>6</v>
      </c>
      <c r="R48" s="32">
        <v>7</v>
      </c>
      <c r="S48" s="32">
        <v>5</v>
      </c>
      <c r="T48" s="32">
        <v>3</v>
      </c>
      <c r="U48" s="32">
        <v>1</v>
      </c>
      <c r="V48" s="32"/>
      <c r="W48" s="32"/>
      <c r="X48" s="32"/>
      <c r="Y48" s="32"/>
      <c r="Z48" s="33">
        <v>33</v>
      </c>
      <c r="AA48" s="38" t="s">
        <v>235</v>
      </c>
      <c r="AB48" s="34">
        <v>41.3</v>
      </c>
      <c r="AC48" s="34">
        <v>99</v>
      </c>
      <c r="AD48" s="16">
        <f t="shared" si="1"/>
        <v>1362.8999999999999</v>
      </c>
    </row>
    <row r="49" spans="2:30" ht="56.25" customHeight="1" x14ac:dyDescent="0.25">
      <c r="B49" s="30" t="s">
        <v>30</v>
      </c>
      <c r="C49" s="30" t="s">
        <v>30</v>
      </c>
      <c r="D49" s="30" t="s">
        <v>57</v>
      </c>
      <c r="E49" s="31" t="s">
        <v>308</v>
      </c>
      <c r="F49" s="31" t="s">
        <v>309</v>
      </c>
      <c r="G49" s="31" t="s">
        <v>33</v>
      </c>
      <c r="H49" s="31" t="s">
        <v>34</v>
      </c>
      <c r="I49" s="31" t="s">
        <v>53</v>
      </c>
      <c r="J49" s="31" t="s">
        <v>310</v>
      </c>
      <c r="K49" s="31" t="s">
        <v>99</v>
      </c>
      <c r="L49" s="31" t="s">
        <v>22</v>
      </c>
      <c r="M49" s="31" t="s">
        <v>311</v>
      </c>
      <c r="N49" s="32">
        <v>1</v>
      </c>
      <c r="O49" s="32"/>
      <c r="P49" s="32">
        <v>7</v>
      </c>
      <c r="Q49" s="32">
        <v>22</v>
      </c>
      <c r="R49" s="32">
        <v>2</v>
      </c>
      <c r="S49" s="32"/>
      <c r="T49" s="32">
        <v>1</v>
      </c>
      <c r="U49" s="32"/>
      <c r="V49" s="32"/>
      <c r="W49" s="32"/>
      <c r="X49" s="32"/>
      <c r="Y49" s="32"/>
      <c r="Z49" s="33">
        <v>33</v>
      </c>
      <c r="AA49" s="38" t="s">
        <v>312</v>
      </c>
      <c r="AB49" s="34">
        <v>37.5</v>
      </c>
      <c r="AC49" s="34">
        <v>89.9</v>
      </c>
      <c r="AD49" s="16">
        <f t="shared" si="1"/>
        <v>1237.5</v>
      </c>
    </row>
    <row r="50" spans="2:30" ht="56.25" customHeight="1" x14ac:dyDescent="0.25">
      <c r="B50" s="30" t="s">
        <v>30</v>
      </c>
      <c r="C50" s="30" t="s">
        <v>30</v>
      </c>
      <c r="D50" s="30" t="s">
        <v>57</v>
      </c>
      <c r="E50" s="31" t="s">
        <v>336</v>
      </c>
      <c r="F50" s="31" t="s">
        <v>337</v>
      </c>
      <c r="G50" s="31" t="s">
        <v>33</v>
      </c>
      <c r="H50" s="31" t="s">
        <v>34</v>
      </c>
      <c r="I50" s="31" t="s">
        <v>51</v>
      </c>
      <c r="J50" s="31" t="s">
        <v>338</v>
      </c>
      <c r="K50" s="31" t="s">
        <v>151</v>
      </c>
      <c r="L50" s="31" t="s">
        <v>22</v>
      </c>
      <c r="M50" s="31" t="s">
        <v>339</v>
      </c>
      <c r="N50" s="32"/>
      <c r="O50" s="32">
        <v>3</v>
      </c>
      <c r="P50" s="32">
        <v>1</v>
      </c>
      <c r="Q50" s="32">
        <v>1</v>
      </c>
      <c r="R50" s="32">
        <v>28</v>
      </c>
      <c r="S50" s="32"/>
      <c r="T50" s="32"/>
      <c r="U50" s="32"/>
      <c r="V50" s="32"/>
      <c r="W50" s="32"/>
      <c r="X50" s="32"/>
      <c r="Y50" s="32"/>
      <c r="Z50" s="33">
        <v>33</v>
      </c>
      <c r="AA50" s="38" t="s">
        <v>340</v>
      </c>
      <c r="AB50" s="34">
        <v>37.5</v>
      </c>
      <c r="AC50" s="34">
        <v>89.9</v>
      </c>
      <c r="AD50" s="16">
        <f t="shared" si="1"/>
        <v>1237.5</v>
      </c>
    </row>
    <row r="51" spans="2:30" ht="56.25" customHeight="1" x14ac:dyDescent="0.25">
      <c r="B51" s="30" t="s">
        <v>16</v>
      </c>
      <c r="C51" s="30" t="s">
        <v>16</v>
      </c>
      <c r="D51" s="30" t="s">
        <v>57</v>
      </c>
      <c r="E51" s="31" t="s">
        <v>58</v>
      </c>
      <c r="F51" s="31" t="s">
        <v>59</v>
      </c>
      <c r="G51" s="31" t="s">
        <v>33</v>
      </c>
      <c r="H51" s="31" t="s">
        <v>34</v>
      </c>
      <c r="I51" s="31" t="s">
        <v>49</v>
      </c>
      <c r="J51" s="31" t="s">
        <v>60</v>
      </c>
      <c r="K51" s="31" t="s">
        <v>61</v>
      </c>
      <c r="L51" s="31" t="s">
        <v>22</v>
      </c>
      <c r="M51" s="31" t="s">
        <v>62</v>
      </c>
      <c r="N51" s="32">
        <v>2</v>
      </c>
      <c r="O51" s="32">
        <v>3</v>
      </c>
      <c r="P51" s="32">
        <v>4</v>
      </c>
      <c r="Q51" s="32">
        <v>6</v>
      </c>
      <c r="R51" s="32">
        <v>6</v>
      </c>
      <c r="S51" s="32">
        <v>5</v>
      </c>
      <c r="T51" s="32">
        <v>2</v>
      </c>
      <c r="U51" s="32">
        <v>2</v>
      </c>
      <c r="V51" s="32">
        <v>2</v>
      </c>
      <c r="W51" s="32"/>
      <c r="X51" s="32"/>
      <c r="Y51" s="32"/>
      <c r="Z51" s="33">
        <v>32</v>
      </c>
      <c r="AA51" s="38" t="s">
        <v>64</v>
      </c>
      <c r="AB51" s="34">
        <v>41.3</v>
      </c>
      <c r="AC51" s="34">
        <v>99</v>
      </c>
      <c r="AD51" s="16">
        <f t="shared" si="1"/>
        <v>1321.6</v>
      </c>
    </row>
    <row r="52" spans="2:30" ht="56.25" customHeight="1" x14ac:dyDescent="0.25">
      <c r="B52" s="30" t="s">
        <v>16</v>
      </c>
      <c r="C52" s="30" t="s">
        <v>16</v>
      </c>
      <c r="D52" s="30" t="s">
        <v>57</v>
      </c>
      <c r="E52" s="31" t="s">
        <v>75</v>
      </c>
      <c r="F52" s="31" t="s">
        <v>76</v>
      </c>
      <c r="G52" s="31" t="s">
        <v>33</v>
      </c>
      <c r="H52" s="31" t="s">
        <v>34</v>
      </c>
      <c r="I52" s="31" t="s">
        <v>49</v>
      </c>
      <c r="J52" s="31" t="s">
        <v>77</v>
      </c>
      <c r="K52" s="31" t="s">
        <v>61</v>
      </c>
      <c r="L52" s="31" t="s">
        <v>22</v>
      </c>
      <c r="M52" s="31" t="s">
        <v>78</v>
      </c>
      <c r="N52" s="32">
        <v>2</v>
      </c>
      <c r="O52" s="32">
        <v>4</v>
      </c>
      <c r="P52" s="32">
        <v>4</v>
      </c>
      <c r="Q52" s="32">
        <v>6</v>
      </c>
      <c r="R52" s="32">
        <v>6</v>
      </c>
      <c r="S52" s="32">
        <v>6</v>
      </c>
      <c r="T52" s="32">
        <v>2</v>
      </c>
      <c r="U52" s="32">
        <v>1</v>
      </c>
      <c r="V52" s="32">
        <v>1</v>
      </c>
      <c r="W52" s="32"/>
      <c r="X52" s="32"/>
      <c r="Y52" s="32"/>
      <c r="Z52" s="33">
        <v>32</v>
      </c>
      <c r="AA52" s="38" t="s">
        <v>79</v>
      </c>
      <c r="AB52" s="34">
        <v>41.3</v>
      </c>
      <c r="AC52" s="34">
        <v>99</v>
      </c>
      <c r="AD52" s="16">
        <f t="shared" si="1"/>
        <v>1321.6</v>
      </c>
    </row>
    <row r="53" spans="2:30" ht="28.5" x14ac:dyDescent="0.25">
      <c r="B53" s="30" t="s">
        <v>16</v>
      </c>
      <c r="C53" s="30" t="s">
        <v>16</v>
      </c>
      <c r="D53" s="30" t="s">
        <v>57</v>
      </c>
      <c r="E53" s="31" t="s">
        <v>168</v>
      </c>
      <c r="F53" s="31" t="s">
        <v>169</v>
      </c>
      <c r="G53" s="31" t="s">
        <v>33</v>
      </c>
      <c r="H53" s="31" t="s">
        <v>34</v>
      </c>
      <c r="I53" s="31" t="s">
        <v>47</v>
      </c>
      <c r="J53" s="31" t="s">
        <v>83</v>
      </c>
      <c r="K53" s="31" t="s">
        <v>99</v>
      </c>
      <c r="L53" s="31" t="s">
        <v>22</v>
      </c>
      <c r="M53" s="31" t="s">
        <v>170</v>
      </c>
      <c r="N53" s="32">
        <v>2</v>
      </c>
      <c r="O53" s="32">
        <v>3</v>
      </c>
      <c r="P53" s="32">
        <v>4</v>
      </c>
      <c r="Q53" s="32">
        <v>6</v>
      </c>
      <c r="R53" s="32">
        <v>6</v>
      </c>
      <c r="S53" s="32">
        <v>5</v>
      </c>
      <c r="T53" s="32">
        <v>2</v>
      </c>
      <c r="U53" s="32">
        <v>2</v>
      </c>
      <c r="V53" s="32">
        <v>2</v>
      </c>
      <c r="W53" s="32"/>
      <c r="X53" s="32"/>
      <c r="Y53" s="32"/>
      <c r="Z53" s="33">
        <v>32</v>
      </c>
      <c r="AA53" s="38" t="s">
        <v>171</v>
      </c>
      <c r="AB53" s="34">
        <v>41.3</v>
      </c>
      <c r="AC53" s="34">
        <v>99</v>
      </c>
      <c r="AD53" s="16">
        <f t="shared" si="1"/>
        <v>1321.6</v>
      </c>
    </row>
    <row r="54" spans="2:30" ht="56.25" customHeight="1" x14ac:dyDescent="0.25">
      <c r="B54" s="30" t="s">
        <v>16</v>
      </c>
      <c r="C54" s="30" t="s">
        <v>16</v>
      </c>
      <c r="D54" s="30" t="s">
        <v>57</v>
      </c>
      <c r="E54" s="31" t="s">
        <v>91</v>
      </c>
      <c r="F54" s="31" t="s">
        <v>92</v>
      </c>
      <c r="G54" s="31" t="s">
        <v>33</v>
      </c>
      <c r="H54" s="31" t="s">
        <v>34</v>
      </c>
      <c r="I54" s="31" t="s">
        <v>47</v>
      </c>
      <c r="J54" s="31" t="s">
        <v>93</v>
      </c>
      <c r="K54" s="31" t="s">
        <v>61</v>
      </c>
      <c r="L54" s="31" t="s">
        <v>22</v>
      </c>
      <c r="M54" s="31" t="s">
        <v>94</v>
      </c>
      <c r="N54" s="32">
        <v>1</v>
      </c>
      <c r="O54" s="32">
        <v>2</v>
      </c>
      <c r="P54" s="32">
        <v>2</v>
      </c>
      <c r="Q54" s="32">
        <v>7</v>
      </c>
      <c r="R54" s="32">
        <v>3</v>
      </c>
      <c r="S54" s="32">
        <v>3</v>
      </c>
      <c r="T54" s="32">
        <v>1</v>
      </c>
      <c r="U54" s="32">
        <v>2</v>
      </c>
      <c r="V54" s="32">
        <v>3</v>
      </c>
      <c r="W54" s="32"/>
      <c r="X54" s="32">
        <v>6</v>
      </c>
      <c r="Y54" s="32"/>
      <c r="Z54" s="33">
        <v>30</v>
      </c>
      <c r="AA54" s="38" t="s">
        <v>95</v>
      </c>
      <c r="AB54" s="34">
        <v>41.3</v>
      </c>
      <c r="AC54" s="34">
        <v>99</v>
      </c>
      <c r="AD54" s="16">
        <f t="shared" si="1"/>
        <v>1239</v>
      </c>
    </row>
    <row r="55" spans="2:30" ht="56.25" customHeight="1" x14ac:dyDescent="0.25">
      <c r="B55" s="30" t="s">
        <v>30</v>
      </c>
      <c r="C55" s="30" t="s">
        <v>30</v>
      </c>
      <c r="D55" s="30" t="s">
        <v>57</v>
      </c>
      <c r="E55" s="31" t="s">
        <v>219</v>
      </c>
      <c r="F55" s="31" t="s">
        <v>220</v>
      </c>
      <c r="G55" s="31" t="s">
        <v>33</v>
      </c>
      <c r="H55" s="31" t="s">
        <v>34</v>
      </c>
      <c r="I55" s="31" t="s">
        <v>51</v>
      </c>
      <c r="J55" s="31" t="s">
        <v>221</v>
      </c>
      <c r="K55" s="31" t="s">
        <v>67</v>
      </c>
      <c r="L55" s="31" t="s">
        <v>22</v>
      </c>
      <c r="M55" s="31" t="s">
        <v>222</v>
      </c>
      <c r="N55" s="32"/>
      <c r="O55" s="32">
        <v>2</v>
      </c>
      <c r="P55" s="32">
        <v>3</v>
      </c>
      <c r="Q55" s="32">
        <v>4</v>
      </c>
      <c r="R55" s="32">
        <v>6</v>
      </c>
      <c r="S55" s="32">
        <v>6</v>
      </c>
      <c r="T55" s="32">
        <v>5</v>
      </c>
      <c r="U55" s="32">
        <v>2</v>
      </c>
      <c r="V55" s="32"/>
      <c r="W55" s="32"/>
      <c r="X55" s="32"/>
      <c r="Y55" s="32"/>
      <c r="Z55" s="33">
        <v>28</v>
      </c>
      <c r="AA55" s="38" t="s">
        <v>223</v>
      </c>
      <c r="AB55" s="34">
        <v>39.6</v>
      </c>
      <c r="AC55" s="34">
        <v>95</v>
      </c>
      <c r="AD55" s="16">
        <f t="shared" si="1"/>
        <v>1108.8</v>
      </c>
    </row>
    <row r="56" spans="2:30" ht="56.25" customHeight="1" x14ac:dyDescent="0.25">
      <c r="B56" s="30" t="s">
        <v>30</v>
      </c>
      <c r="C56" s="30" t="s">
        <v>30</v>
      </c>
      <c r="D56" s="30" t="s">
        <v>57</v>
      </c>
      <c r="E56" s="31" t="s">
        <v>239</v>
      </c>
      <c r="F56" s="31" t="s">
        <v>240</v>
      </c>
      <c r="G56" s="31" t="s">
        <v>33</v>
      </c>
      <c r="H56" s="31" t="s">
        <v>34</v>
      </c>
      <c r="I56" s="31" t="s">
        <v>51</v>
      </c>
      <c r="J56" s="31" t="s">
        <v>212</v>
      </c>
      <c r="K56" s="31" t="s">
        <v>99</v>
      </c>
      <c r="L56" s="31" t="s">
        <v>22</v>
      </c>
      <c r="M56" s="31" t="s">
        <v>241</v>
      </c>
      <c r="N56" s="32"/>
      <c r="O56" s="32"/>
      <c r="P56" s="32">
        <v>3</v>
      </c>
      <c r="Q56" s="32">
        <v>4</v>
      </c>
      <c r="R56" s="32">
        <v>6</v>
      </c>
      <c r="S56" s="32">
        <v>6</v>
      </c>
      <c r="T56" s="32">
        <v>5</v>
      </c>
      <c r="U56" s="32">
        <v>2</v>
      </c>
      <c r="V56" s="32">
        <v>2</v>
      </c>
      <c r="W56" s="32"/>
      <c r="X56" s="32"/>
      <c r="Y56" s="32"/>
      <c r="Z56" s="33">
        <v>28</v>
      </c>
      <c r="AA56" s="38" t="s">
        <v>242</v>
      </c>
      <c r="AB56" s="34">
        <v>41.3</v>
      </c>
      <c r="AC56" s="34">
        <v>99</v>
      </c>
      <c r="AD56" s="16">
        <f t="shared" si="1"/>
        <v>1156.3999999999999</v>
      </c>
    </row>
    <row r="57" spans="2:30" ht="56.25" customHeight="1" x14ac:dyDescent="0.25">
      <c r="B57" s="30" t="s">
        <v>30</v>
      </c>
      <c r="C57" s="30" t="s">
        <v>30</v>
      </c>
      <c r="D57" s="30" t="s">
        <v>57</v>
      </c>
      <c r="E57" s="31" t="s">
        <v>243</v>
      </c>
      <c r="F57" s="31" t="s">
        <v>240</v>
      </c>
      <c r="G57" s="31" t="s">
        <v>33</v>
      </c>
      <c r="H57" s="31" t="s">
        <v>34</v>
      </c>
      <c r="I57" s="31" t="s">
        <v>53</v>
      </c>
      <c r="J57" s="31" t="s">
        <v>212</v>
      </c>
      <c r="K57" s="31" t="s">
        <v>99</v>
      </c>
      <c r="L57" s="31" t="s">
        <v>22</v>
      </c>
      <c r="M57" s="31" t="s">
        <v>241</v>
      </c>
      <c r="N57" s="32"/>
      <c r="O57" s="32"/>
      <c r="P57" s="32">
        <v>3</v>
      </c>
      <c r="Q57" s="32">
        <v>4</v>
      </c>
      <c r="R57" s="32">
        <v>6</v>
      </c>
      <c r="S57" s="32">
        <v>6</v>
      </c>
      <c r="T57" s="32">
        <v>5</v>
      </c>
      <c r="U57" s="32">
        <v>2</v>
      </c>
      <c r="V57" s="32">
        <v>2</v>
      </c>
      <c r="W57" s="32"/>
      <c r="X57" s="32"/>
      <c r="Y57" s="32"/>
      <c r="Z57" s="33">
        <v>28</v>
      </c>
      <c r="AA57" s="38" t="s">
        <v>242</v>
      </c>
      <c r="AB57" s="34">
        <v>41.3</v>
      </c>
      <c r="AC57" s="34">
        <v>99</v>
      </c>
      <c r="AD57" s="16">
        <f t="shared" si="1"/>
        <v>1156.3999999999999</v>
      </c>
    </row>
    <row r="58" spans="2:30" ht="56.25" customHeight="1" x14ac:dyDescent="0.25">
      <c r="B58" s="30" t="s">
        <v>30</v>
      </c>
      <c r="C58" s="30" t="s">
        <v>30</v>
      </c>
      <c r="D58" s="30" t="s">
        <v>57</v>
      </c>
      <c r="E58" s="31" t="s">
        <v>273</v>
      </c>
      <c r="F58" s="31" t="s">
        <v>274</v>
      </c>
      <c r="G58" s="31" t="s">
        <v>33</v>
      </c>
      <c r="H58" s="31" t="s">
        <v>34</v>
      </c>
      <c r="I58" s="31" t="s">
        <v>53</v>
      </c>
      <c r="J58" s="31" t="s">
        <v>275</v>
      </c>
      <c r="K58" s="31" t="s">
        <v>99</v>
      </c>
      <c r="L58" s="31" t="s">
        <v>22</v>
      </c>
      <c r="M58" s="31" t="s">
        <v>276</v>
      </c>
      <c r="N58" s="32">
        <v>3</v>
      </c>
      <c r="O58" s="32"/>
      <c r="P58" s="32">
        <v>2</v>
      </c>
      <c r="Q58" s="32"/>
      <c r="R58" s="32">
        <v>4</v>
      </c>
      <c r="S58" s="32">
        <v>1</v>
      </c>
      <c r="T58" s="32"/>
      <c r="U58" s="32">
        <v>18</v>
      </c>
      <c r="V58" s="32"/>
      <c r="W58" s="32"/>
      <c r="X58" s="32"/>
      <c r="Y58" s="32"/>
      <c r="Z58" s="33">
        <v>28</v>
      </c>
      <c r="AA58" s="38" t="s">
        <v>277</v>
      </c>
      <c r="AB58" s="34">
        <v>33.299999999999997</v>
      </c>
      <c r="AC58" s="34">
        <v>79.900000000000006</v>
      </c>
      <c r="AD58" s="16">
        <f t="shared" si="1"/>
        <v>932.39999999999986</v>
      </c>
    </row>
    <row r="59" spans="2:30" ht="56.25" customHeight="1" x14ac:dyDescent="0.25">
      <c r="B59" s="30" t="s">
        <v>16</v>
      </c>
      <c r="C59" s="30" t="s">
        <v>16</v>
      </c>
      <c r="D59" s="30" t="s">
        <v>57</v>
      </c>
      <c r="E59" s="31" t="s">
        <v>118</v>
      </c>
      <c r="F59" s="31" t="s">
        <v>119</v>
      </c>
      <c r="G59" s="31" t="s">
        <v>33</v>
      </c>
      <c r="H59" s="31" t="s">
        <v>34</v>
      </c>
      <c r="I59" s="31" t="s">
        <v>49</v>
      </c>
      <c r="J59" s="31" t="s">
        <v>120</v>
      </c>
      <c r="K59" s="31" t="s">
        <v>61</v>
      </c>
      <c r="L59" s="31" t="s">
        <v>22</v>
      </c>
      <c r="M59" s="31" t="s">
        <v>121</v>
      </c>
      <c r="N59" s="32"/>
      <c r="O59" s="32"/>
      <c r="P59" s="32">
        <v>8</v>
      </c>
      <c r="Q59" s="32">
        <v>8</v>
      </c>
      <c r="R59" s="32">
        <v>8</v>
      </c>
      <c r="S59" s="32">
        <v>1</v>
      </c>
      <c r="T59" s="32">
        <v>1</v>
      </c>
      <c r="U59" s="32"/>
      <c r="V59" s="32"/>
      <c r="W59" s="32"/>
      <c r="X59" s="32"/>
      <c r="Y59" s="32"/>
      <c r="Z59" s="33">
        <v>26</v>
      </c>
      <c r="AA59" s="38" t="s">
        <v>122</v>
      </c>
      <c r="AB59" s="34">
        <v>39.6</v>
      </c>
      <c r="AC59" s="34">
        <v>95</v>
      </c>
      <c r="AD59" s="16">
        <f t="shared" si="1"/>
        <v>1029.6000000000001</v>
      </c>
    </row>
    <row r="60" spans="2:30" ht="56.25" customHeight="1" x14ac:dyDescent="0.25">
      <c r="B60" s="30" t="s">
        <v>16</v>
      </c>
      <c r="C60" s="30" t="s">
        <v>16</v>
      </c>
      <c r="D60" s="30" t="s">
        <v>57</v>
      </c>
      <c r="E60" s="31" t="s">
        <v>103</v>
      </c>
      <c r="F60" s="31" t="s">
        <v>97</v>
      </c>
      <c r="G60" s="31" t="s">
        <v>33</v>
      </c>
      <c r="H60" s="31" t="s">
        <v>34</v>
      </c>
      <c r="I60" s="31" t="s">
        <v>51</v>
      </c>
      <c r="J60" s="31" t="s">
        <v>104</v>
      </c>
      <c r="K60" s="31" t="s">
        <v>99</v>
      </c>
      <c r="L60" s="31" t="s">
        <v>22</v>
      </c>
      <c r="M60" s="31" t="s">
        <v>105</v>
      </c>
      <c r="N60" s="32"/>
      <c r="O60" s="32"/>
      <c r="P60" s="32"/>
      <c r="Q60" s="32"/>
      <c r="R60" s="32"/>
      <c r="S60" s="32">
        <v>23</v>
      </c>
      <c r="T60" s="32"/>
      <c r="U60" s="32">
        <v>2</v>
      </c>
      <c r="V60" s="32"/>
      <c r="W60" s="32"/>
      <c r="X60" s="32"/>
      <c r="Y60" s="32"/>
      <c r="Z60" s="33">
        <v>25</v>
      </c>
      <c r="AA60" s="38" t="s">
        <v>106</v>
      </c>
      <c r="AB60" s="34">
        <v>41.3</v>
      </c>
      <c r="AC60" s="34">
        <v>99</v>
      </c>
      <c r="AD60" s="16">
        <f t="shared" si="1"/>
        <v>1032.5</v>
      </c>
    </row>
    <row r="61" spans="2:30" ht="56.25" customHeight="1" x14ac:dyDescent="0.25">
      <c r="B61" s="30" t="s">
        <v>30</v>
      </c>
      <c r="C61" s="30" t="s">
        <v>30</v>
      </c>
      <c r="D61" s="30" t="s">
        <v>57</v>
      </c>
      <c r="E61" s="31" t="s">
        <v>294</v>
      </c>
      <c r="F61" s="31" t="s">
        <v>295</v>
      </c>
      <c r="G61" s="31" t="s">
        <v>33</v>
      </c>
      <c r="H61" s="31" t="s">
        <v>34</v>
      </c>
      <c r="I61" s="31" t="s">
        <v>51</v>
      </c>
      <c r="J61" s="31" t="s">
        <v>296</v>
      </c>
      <c r="K61" s="31" t="s">
        <v>67</v>
      </c>
      <c r="L61" s="31" t="s">
        <v>35</v>
      </c>
      <c r="M61" s="31" t="s">
        <v>297</v>
      </c>
      <c r="N61" s="32">
        <v>1</v>
      </c>
      <c r="O61" s="32">
        <v>2</v>
      </c>
      <c r="P61" s="32">
        <v>3</v>
      </c>
      <c r="Q61" s="32">
        <v>8</v>
      </c>
      <c r="R61" s="32">
        <v>3</v>
      </c>
      <c r="S61" s="32">
        <v>4</v>
      </c>
      <c r="T61" s="32">
        <v>1</v>
      </c>
      <c r="U61" s="32">
        <v>1</v>
      </c>
      <c r="V61" s="32">
        <v>2</v>
      </c>
      <c r="W61" s="32"/>
      <c r="X61" s="32"/>
      <c r="Y61" s="32"/>
      <c r="Z61" s="33">
        <v>25</v>
      </c>
      <c r="AA61" s="38" t="s">
        <v>298</v>
      </c>
      <c r="AB61" s="34">
        <v>39.6</v>
      </c>
      <c r="AC61" s="34">
        <v>95</v>
      </c>
      <c r="AD61" s="16">
        <f t="shared" si="1"/>
        <v>990</v>
      </c>
    </row>
    <row r="62" spans="2:30" ht="56.25" customHeight="1" x14ac:dyDescent="0.25">
      <c r="B62" s="30" t="s">
        <v>30</v>
      </c>
      <c r="C62" s="30" t="s">
        <v>30</v>
      </c>
      <c r="D62" s="30" t="s">
        <v>57</v>
      </c>
      <c r="E62" s="31" t="s">
        <v>328</v>
      </c>
      <c r="F62" s="31" t="s">
        <v>329</v>
      </c>
      <c r="G62" s="31" t="s">
        <v>33</v>
      </c>
      <c r="H62" s="31" t="s">
        <v>34</v>
      </c>
      <c r="I62" s="31" t="s">
        <v>51</v>
      </c>
      <c r="J62" s="31" t="s">
        <v>330</v>
      </c>
      <c r="K62" s="31" t="s">
        <v>151</v>
      </c>
      <c r="L62" s="31" t="s">
        <v>22</v>
      </c>
      <c r="M62" s="31" t="s">
        <v>331</v>
      </c>
      <c r="N62" s="32"/>
      <c r="O62" s="32"/>
      <c r="P62" s="32">
        <v>3</v>
      </c>
      <c r="Q62" s="32">
        <v>6</v>
      </c>
      <c r="R62" s="32">
        <v>1</v>
      </c>
      <c r="S62" s="32">
        <v>15</v>
      </c>
      <c r="T62" s="32"/>
      <c r="U62" s="32"/>
      <c r="V62" s="32"/>
      <c r="W62" s="32"/>
      <c r="X62" s="32"/>
      <c r="Y62" s="32"/>
      <c r="Z62" s="33">
        <v>25</v>
      </c>
      <c r="AA62" s="38" t="s">
        <v>332</v>
      </c>
      <c r="AB62" s="34">
        <v>39.6</v>
      </c>
      <c r="AC62" s="34">
        <v>95</v>
      </c>
      <c r="AD62" s="16">
        <f t="shared" si="1"/>
        <v>990</v>
      </c>
    </row>
    <row r="63" spans="2:30" ht="56.25" customHeight="1" x14ac:dyDescent="0.25">
      <c r="B63" s="30" t="s">
        <v>16</v>
      </c>
      <c r="C63" s="30" t="s">
        <v>16</v>
      </c>
      <c r="D63" s="30" t="s">
        <v>57</v>
      </c>
      <c r="E63" s="31" t="s">
        <v>80</v>
      </c>
      <c r="F63" s="31" t="s">
        <v>76</v>
      </c>
      <c r="G63" s="31" t="s">
        <v>33</v>
      </c>
      <c r="H63" s="31" t="s">
        <v>34</v>
      </c>
      <c r="I63" s="31" t="s">
        <v>51</v>
      </c>
      <c r="J63" s="31" t="s">
        <v>77</v>
      </c>
      <c r="K63" s="31" t="s">
        <v>61</v>
      </c>
      <c r="L63" s="31" t="s">
        <v>22</v>
      </c>
      <c r="M63" s="31" t="s">
        <v>78</v>
      </c>
      <c r="N63" s="32"/>
      <c r="O63" s="32">
        <v>2</v>
      </c>
      <c r="P63" s="32">
        <v>9</v>
      </c>
      <c r="Q63" s="32">
        <v>13</v>
      </c>
      <c r="R63" s="32"/>
      <c r="S63" s="32"/>
      <c r="T63" s="32"/>
      <c r="U63" s="32"/>
      <c r="V63" s="32"/>
      <c r="W63" s="32"/>
      <c r="X63" s="32"/>
      <c r="Y63" s="32"/>
      <c r="Z63" s="33">
        <v>24</v>
      </c>
      <c r="AA63" s="38" t="s">
        <v>79</v>
      </c>
      <c r="AB63" s="34">
        <v>41.3</v>
      </c>
      <c r="AC63" s="34">
        <v>99</v>
      </c>
      <c r="AD63" s="16">
        <f t="shared" si="1"/>
        <v>991.19999999999993</v>
      </c>
    </row>
    <row r="64" spans="2:30" ht="56.25" customHeight="1" x14ac:dyDescent="0.25">
      <c r="B64" s="30" t="s">
        <v>16</v>
      </c>
      <c r="C64" s="30" t="s">
        <v>16</v>
      </c>
      <c r="D64" s="30" t="s">
        <v>57</v>
      </c>
      <c r="E64" s="31" t="s">
        <v>127</v>
      </c>
      <c r="F64" s="31" t="s">
        <v>128</v>
      </c>
      <c r="G64" s="31" t="s">
        <v>33</v>
      </c>
      <c r="H64" s="31" t="s">
        <v>34</v>
      </c>
      <c r="I64" s="31" t="s">
        <v>51</v>
      </c>
      <c r="J64" s="31" t="s">
        <v>129</v>
      </c>
      <c r="K64" s="31" t="s">
        <v>99</v>
      </c>
      <c r="L64" s="31" t="s">
        <v>22</v>
      </c>
      <c r="M64" s="31" t="s">
        <v>130</v>
      </c>
      <c r="N64" s="32">
        <v>2</v>
      </c>
      <c r="O64" s="32">
        <v>3</v>
      </c>
      <c r="P64" s="32">
        <v>4</v>
      </c>
      <c r="Q64" s="32">
        <v>4</v>
      </c>
      <c r="R64" s="32">
        <v>1</v>
      </c>
      <c r="S64" s="32">
        <v>2</v>
      </c>
      <c r="T64" s="32">
        <v>3</v>
      </c>
      <c r="U64" s="32">
        <v>3</v>
      </c>
      <c r="V64" s="32">
        <v>2</v>
      </c>
      <c r="W64" s="32"/>
      <c r="X64" s="32"/>
      <c r="Y64" s="32"/>
      <c r="Z64" s="33">
        <v>24</v>
      </c>
      <c r="AA64" s="38" t="s">
        <v>131</v>
      </c>
      <c r="AB64" s="34">
        <v>39.6</v>
      </c>
      <c r="AC64" s="34">
        <v>95</v>
      </c>
      <c r="AD64" s="16">
        <f t="shared" si="1"/>
        <v>950.40000000000009</v>
      </c>
    </row>
    <row r="65" spans="2:30" ht="56.25" customHeight="1" x14ac:dyDescent="0.25">
      <c r="B65" s="30" t="s">
        <v>16</v>
      </c>
      <c r="C65" s="30" t="s">
        <v>16</v>
      </c>
      <c r="D65" s="30" t="s">
        <v>57</v>
      </c>
      <c r="E65" s="31" t="s">
        <v>200</v>
      </c>
      <c r="F65" s="31" t="s">
        <v>201</v>
      </c>
      <c r="G65" s="31" t="s">
        <v>33</v>
      </c>
      <c r="H65" s="31" t="s">
        <v>34</v>
      </c>
      <c r="I65" s="31" t="s">
        <v>49</v>
      </c>
      <c r="J65" s="31" t="s">
        <v>192</v>
      </c>
      <c r="K65" s="31" t="s">
        <v>67</v>
      </c>
      <c r="L65" s="31" t="s">
        <v>22</v>
      </c>
      <c r="M65" s="31" t="s">
        <v>202</v>
      </c>
      <c r="N65" s="32">
        <v>1</v>
      </c>
      <c r="O65" s="32">
        <v>1</v>
      </c>
      <c r="P65" s="32">
        <v>7</v>
      </c>
      <c r="Q65" s="32">
        <v>2</v>
      </c>
      <c r="R65" s="32">
        <v>3</v>
      </c>
      <c r="S65" s="32">
        <v>5</v>
      </c>
      <c r="T65" s="32">
        <v>2</v>
      </c>
      <c r="U65" s="32">
        <v>2</v>
      </c>
      <c r="V65" s="32">
        <v>1</v>
      </c>
      <c r="W65" s="32"/>
      <c r="X65" s="32"/>
      <c r="Y65" s="32"/>
      <c r="Z65" s="33">
        <v>24</v>
      </c>
      <c r="AA65" s="38" t="s">
        <v>203</v>
      </c>
      <c r="AB65" s="34">
        <v>41.3</v>
      </c>
      <c r="AC65" s="34">
        <v>99</v>
      </c>
      <c r="AD65" s="16">
        <f t="shared" si="1"/>
        <v>991.19999999999993</v>
      </c>
    </row>
    <row r="66" spans="2:30" ht="56.25" customHeight="1" x14ac:dyDescent="0.25">
      <c r="B66" s="30" t="s">
        <v>30</v>
      </c>
      <c r="C66" s="30" t="s">
        <v>30</v>
      </c>
      <c r="D66" s="30" t="s">
        <v>57</v>
      </c>
      <c r="E66" s="31" t="s">
        <v>247</v>
      </c>
      <c r="F66" s="31" t="s">
        <v>240</v>
      </c>
      <c r="G66" s="31" t="s">
        <v>33</v>
      </c>
      <c r="H66" s="31" t="s">
        <v>34</v>
      </c>
      <c r="I66" s="31" t="s">
        <v>53</v>
      </c>
      <c r="J66" s="31" t="s">
        <v>225</v>
      </c>
      <c r="K66" s="31" t="s">
        <v>99</v>
      </c>
      <c r="L66" s="31" t="s">
        <v>22</v>
      </c>
      <c r="M66" s="31" t="s">
        <v>245</v>
      </c>
      <c r="N66" s="32"/>
      <c r="O66" s="32"/>
      <c r="P66" s="32">
        <v>2</v>
      </c>
      <c r="Q66" s="32">
        <v>4</v>
      </c>
      <c r="R66" s="32">
        <v>5</v>
      </c>
      <c r="S66" s="32">
        <v>6</v>
      </c>
      <c r="T66" s="32">
        <v>4</v>
      </c>
      <c r="U66" s="32">
        <v>2</v>
      </c>
      <c r="V66" s="32">
        <v>1</v>
      </c>
      <c r="W66" s="32"/>
      <c r="X66" s="32"/>
      <c r="Y66" s="32"/>
      <c r="Z66" s="33">
        <v>24</v>
      </c>
      <c r="AA66" s="38" t="s">
        <v>246</v>
      </c>
      <c r="AB66" s="34">
        <v>41.3</v>
      </c>
      <c r="AC66" s="34">
        <v>99</v>
      </c>
      <c r="AD66" s="16">
        <f t="shared" si="1"/>
        <v>991.19999999999993</v>
      </c>
    </row>
    <row r="67" spans="2:30" ht="56.25" customHeight="1" x14ac:dyDescent="0.25">
      <c r="B67" s="30" t="s">
        <v>16</v>
      </c>
      <c r="C67" s="30" t="s">
        <v>16</v>
      </c>
      <c r="D67" s="30" t="s">
        <v>57</v>
      </c>
      <c r="E67" s="31" t="s">
        <v>117</v>
      </c>
      <c r="F67" s="31" t="s">
        <v>113</v>
      </c>
      <c r="G67" s="31" t="s">
        <v>33</v>
      </c>
      <c r="H67" s="31" t="s">
        <v>34</v>
      </c>
      <c r="I67" s="31" t="s">
        <v>51</v>
      </c>
      <c r="J67" s="31" t="s">
        <v>114</v>
      </c>
      <c r="K67" s="31" t="s">
        <v>61</v>
      </c>
      <c r="L67" s="31" t="s">
        <v>35</v>
      </c>
      <c r="M67" s="31" t="s">
        <v>115</v>
      </c>
      <c r="N67" s="32">
        <v>3</v>
      </c>
      <c r="O67" s="32">
        <v>2</v>
      </c>
      <c r="P67" s="32">
        <v>2</v>
      </c>
      <c r="Q67" s="32">
        <v>4</v>
      </c>
      <c r="R67" s="32">
        <v>4</v>
      </c>
      <c r="S67" s="32">
        <v>3</v>
      </c>
      <c r="T67" s="32">
        <v>1</v>
      </c>
      <c r="U67" s="32">
        <v>2</v>
      </c>
      <c r="V67" s="32">
        <v>2</v>
      </c>
      <c r="W67" s="32"/>
      <c r="X67" s="32"/>
      <c r="Y67" s="32"/>
      <c r="Z67" s="33">
        <v>23</v>
      </c>
      <c r="AA67" s="38" t="s">
        <v>116</v>
      </c>
      <c r="AB67" s="34">
        <v>39.6</v>
      </c>
      <c r="AC67" s="34">
        <v>95</v>
      </c>
      <c r="AD67" s="16">
        <f t="shared" ref="AD67:AD76" si="2">Z67*AB67</f>
        <v>910.80000000000007</v>
      </c>
    </row>
    <row r="68" spans="2:30" ht="56.25" customHeight="1" x14ac:dyDescent="0.25">
      <c r="B68" s="30" t="s">
        <v>16</v>
      </c>
      <c r="C68" s="30" t="s">
        <v>16</v>
      </c>
      <c r="D68" s="30" t="s">
        <v>57</v>
      </c>
      <c r="E68" s="31" t="s">
        <v>172</v>
      </c>
      <c r="F68" s="31" t="s">
        <v>173</v>
      </c>
      <c r="G68" s="31" t="s">
        <v>33</v>
      </c>
      <c r="H68" s="31" t="s">
        <v>34</v>
      </c>
      <c r="I68" s="31" t="s">
        <v>47</v>
      </c>
      <c r="J68" s="31"/>
      <c r="K68" s="31" t="s">
        <v>61</v>
      </c>
      <c r="L68" s="31" t="s">
        <v>174</v>
      </c>
      <c r="M68" s="31" t="s">
        <v>175</v>
      </c>
      <c r="N68" s="32"/>
      <c r="O68" s="32">
        <v>2</v>
      </c>
      <c r="P68" s="32">
        <v>2</v>
      </c>
      <c r="Q68" s="32">
        <v>2</v>
      </c>
      <c r="R68" s="32">
        <v>4</v>
      </c>
      <c r="S68" s="32">
        <v>5</v>
      </c>
      <c r="T68" s="32">
        <v>3</v>
      </c>
      <c r="U68" s="32">
        <v>5</v>
      </c>
      <c r="V68" s="32"/>
      <c r="W68" s="32"/>
      <c r="X68" s="32"/>
      <c r="Y68" s="32"/>
      <c r="Z68" s="33">
        <v>23</v>
      </c>
      <c r="AA68" s="38" t="s">
        <v>176</v>
      </c>
      <c r="AB68" s="34">
        <v>39.6</v>
      </c>
      <c r="AC68" s="34">
        <v>95</v>
      </c>
      <c r="AD68" s="16">
        <f t="shared" si="2"/>
        <v>910.80000000000007</v>
      </c>
    </row>
    <row r="69" spans="2:30" ht="56.25" customHeight="1" x14ac:dyDescent="0.25">
      <c r="B69" s="30" t="s">
        <v>16</v>
      </c>
      <c r="C69" s="30" t="s">
        <v>16</v>
      </c>
      <c r="D69" s="30" t="s">
        <v>57</v>
      </c>
      <c r="E69" s="31" t="s">
        <v>190</v>
      </c>
      <c r="F69" s="31" t="s">
        <v>191</v>
      </c>
      <c r="G69" s="31" t="s">
        <v>33</v>
      </c>
      <c r="H69" s="31" t="s">
        <v>34</v>
      </c>
      <c r="I69" s="31" t="s">
        <v>51</v>
      </c>
      <c r="J69" s="31" t="s">
        <v>192</v>
      </c>
      <c r="K69" s="31" t="s">
        <v>165</v>
      </c>
      <c r="L69" s="31" t="s">
        <v>22</v>
      </c>
      <c r="M69" s="31" t="s">
        <v>193</v>
      </c>
      <c r="N69" s="32">
        <v>1</v>
      </c>
      <c r="O69" s="32">
        <v>2</v>
      </c>
      <c r="P69" s="32">
        <v>4</v>
      </c>
      <c r="Q69" s="32">
        <v>4</v>
      </c>
      <c r="R69" s="32">
        <v>5</v>
      </c>
      <c r="S69" s="32">
        <v>2</v>
      </c>
      <c r="T69" s="32">
        <v>1</v>
      </c>
      <c r="U69" s="32">
        <v>1</v>
      </c>
      <c r="V69" s="32">
        <v>1</v>
      </c>
      <c r="W69" s="32"/>
      <c r="X69" s="32">
        <v>2</v>
      </c>
      <c r="Y69" s="32"/>
      <c r="Z69" s="33">
        <v>23</v>
      </c>
      <c r="AA69" s="38" t="s">
        <v>194</v>
      </c>
      <c r="AB69" s="34">
        <v>41.3</v>
      </c>
      <c r="AC69" s="34">
        <v>99</v>
      </c>
      <c r="AD69" s="16">
        <f t="shared" si="2"/>
        <v>949.9</v>
      </c>
    </row>
    <row r="70" spans="2:30" ht="56.25" customHeight="1" x14ac:dyDescent="0.25">
      <c r="B70" s="30" t="s">
        <v>30</v>
      </c>
      <c r="C70" s="30" t="s">
        <v>30</v>
      </c>
      <c r="D70" s="30" t="s">
        <v>57</v>
      </c>
      <c r="E70" s="31" t="s">
        <v>236</v>
      </c>
      <c r="F70" s="31" t="s">
        <v>233</v>
      </c>
      <c r="G70" s="31" t="s">
        <v>33</v>
      </c>
      <c r="H70" s="31" t="s">
        <v>34</v>
      </c>
      <c r="I70" s="31" t="s">
        <v>51</v>
      </c>
      <c r="J70" s="31" t="s">
        <v>225</v>
      </c>
      <c r="K70" s="31" t="s">
        <v>61</v>
      </c>
      <c r="L70" s="31" t="s">
        <v>22</v>
      </c>
      <c r="M70" s="31" t="s">
        <v>237</v>
      </c>
      <c r="N70" s="32">
        <v>1</v>
      </c>
      <c r="O70" s="32">
        <v>8</v>
      </c>
      <c r="P70" s="32">
        <v>2</v>
      </c>
      <c r="Q70" s="32">
        <v>2</v>
      </c>
      <c r="R70" s="32">
        <v>3</v>
      </c>
      <c r="S70" s="32">
        <v>3</v>
      </c>
      <c r="T70" s="32">
        <v>2</v>
      </c>
      <c r="U70" s="32">
        <v>1</v>
      </c>
      <c r="V70" s="32">
        <v>1</v>
      </c>
      <c r="W70" s="32"/>
      <c r="X70" s="32"/>
      <c r="Y70" s="32"/>
      <c r="Z70" s="33">
        <v>23</v>
      </c>
      <c r="AA70" s="38" t="s">
        <v>238</v>
      </c>
      <c r="AB70" s="34">
        <v>41.3</v>
      </c>
      <c r="AC70" s="34">
        <v>99</v>
      </c>
      <c r="AD70" s="16">
        <f t="shared" si="2"/>
        <v>949.9</v>
      </c>
    </row>
    <row r="71" spans="2:30" ht="56.25" customHeight="1" x14ac:dyDescent="0.25">
      <c r="B71" s="30" t="s">
        <v>30</v>
      </c>
      <c r="C71" s="30" t="s">
        <v>30</v>
      </c>
      <c r="D71" s="30" t="s">
        <v>57</v>
      </c>
      <c r="E71" s="31" t="s">
        <v>325</v>
      </c>
      <c r="F71" s="31" t="s">
        <v>321</v>
      </c>
      <c r="G71" s="31" t="s">
        <v>33</v>
      </c>
      <c r="H71" s="31" t="s">
        <v>34</v>
      </c>
      <c r="I71" s="31" t="s">
        <v>53</v>
      </c>
      <c r="J71" s="31" t="s">
        <v>284</v>
      </c>
      <c r="K71" s="31" t="s">
        <v>99</v>
      </c>
      <c r="L71" s="31" t="s">
        <v>22</v>
      </c>
      <c r="M71" s="31" t="s">
        <v>326</v>
      </c>
      <c r="N71" s="32">
        <v>7</v>
      </c>
      <c r="O71" s="32">
        <v>9</v>
      </c>
      <c r="P71" s="32">
        <v>5</v>
      </c>
      <c r="Q71" s="32"/>
      <c r="R71" s="32"/>
      <c r="S71" s="32"/>
      <c r="T71" s="32">
        <v>2</v>
      </c>
      <c r="U71" s="32"/>
      <c r="V71" s="32"/>
      <c r="W71" s="32"/>
      <c r="X71" s="32"/>
      <c r="Y71" s="32"/>
      <c r="Z71" s="33">
        <v>23</v>
      </c>
      <c r="AA71" s="38" t="s">
        <v>327</v>
      </c>
      <c r="AB71" s="34">
        <v>41.3</v>
      </c>
      <c r="AC71" s="34">
        <v>99</v>
      </c>
      <c r="AD71" s="16">
        <f t="shared" si="2"/>
        <v>949.9</v>
      </c>
    </row>
    <row r="72" spans="2:30" ht="56.25" customHeight="1" x14ac:dyDescent="0.25">
      <c r="B72" s="30" t="s">
        <v>16</v>
      </c>
      <c r="C72" s="30" t="s">
        <v>16</v>
      </c>
      <c r="D72" s="30" t="s">
        <v>57</v>
      </c>
      <c r="E72" s="31" t="s">
        <v>81</v>
      </c>
      <c r="F72" s="31" t="s">
        <v>82</v>
      </c>
      <c r="G72" s="31" t="s">
        <v>33</v>
      </c>
      <c r="H72" s="31" t="s">
        <v>34</v>
      </c>
      <c r="I72" s="31" t="s">
        <v>49</v>
      </c>
      <c r="J72" s="31" t="s">
        <v>83</v>
      </c>
      <c r="K72" s="31" t="s">
        <v>61</v>
      </c>
      <c r="L72" s="31" t="s">
        <v>22</v>
      </c>
      <c r="M72" s="31" t="s">
        <v>84</v>
      </c>
      <c r="N72" s="32">
        <v>2</v>
      </c>
      <c r="O72" s="32">
        <v>1</v>
      </c>
      <c r="P72" s="32">
        <v>2</v>
      </c>
      <c r="Q72" s="32">
        <v>3</v>
      </c>
      <c r="R72" s="32">
        <v>3</v>
      </c>
      <c r="S72" s="32">
        <v>4</v>
      </c>
      <c r="T72" s="32">
        <v>1</v>
      </c>
      <c r="U72" s="32">
        <v>1</v>
      </c>
      <c r="V72" s="32">
        <v>5</v>
      </c>
      <c r="W72" s="32"/>
      <c r="X72" s="32"/>
      <c r="Y72" s="32"/>
      <c r="Z72" s="33">
        <v>22</v>
      </c>
      <c r="AA72" s="38" t="s">
        <v>85</v>
      </c>
      <c r="AB72" s="34">
        <v>41.3</v>
      </c>
      <c r="AC72" s="34">
        <v>99</v>
      </c>
      <c r="AD72" s="16">
        <f t="shared" si="2"/>
        <v>908.59999999999991</v>
      </c>
    </row>
    <row r="73" spans="2:30" ht="56.25" customHeight="1" x14ac:dyDescent="0.25">
      <c r="B73" s="30" t="s">
        <v>16</v>
      </c>
      <c r="C73" s="30" t="s">
        <v>16</v>
      </c>
      <c r="D73" s="30" t="s">
        <v>57</v>
      </c>
      <c r="E73" s="31" t="s">
        <v>96</v>
      </c>
      <c r="F73" s="31" t="s">
        <v>97</v>
      </c>
      <c r="G73" s="31" t="s">
        <v>33</v>
      </c>
      <c r="H73" s="31" t="s">
        <v>34</v>
      </c>
      <c r="I73" s="31" t="s">
        <v>49</v>
      </c>
      <c r="J73" s="31" t="s">
        <v>98</v>
      </c>
      <c r="K73" s="31" t="s">
        <v>99</v>
      </c>
      <c r="L73" s="31" t="s">
        <v>22</v>
      </c>
      <c r="M73" s="31" t="s">
        <v>100</v>
      </c>
      <c r="N73" s="32">
        <v>2</v>
      </c>
      <c r="O73" s="32"/>
      <c r="P73" s="32">
        <v>1</v>
      </c>
      <c r="Q73" s="32">
        <v>6</v>
      </c>
      <c r="R73" s="32">
        <v>4</v>
      </c>
      <c r="S73" s="32">
        <v>5</v>
      </c>
      <c r="T73" s="32">
        <v>1</v>
      </c>
      <c r="U73" s="32">
        <v>2</v>
      </c>
      <c r="V73" s="32">
        <v>1</v>
      </c>
      <c r="W73" s="32"/>
      <c r="X73" s="32"/>
      <c r="Y73" s="32"/>
      <c r="Z73" s="33">
        <v>22</v>
      </c>
      <c r="AA73" s="38" t="s">
        <v>101</v>
      </c>
      <c r="AB73" s="34">
        <v>41.3</v>
      </c>
      <c r="AC73" s="34">
        <v>99</v>
      </c>
      <c r="AD73" s="16">
        <f t="shared" si="2"/>
        <v>908.59999999999991</v>
      </c>
    </row>
    <row r="74" spans="2:30" ht="56.25" customHeight="1" x14ac:dyDescent="0.25">
      <c r="B74" s="30" t="s">
        <v>16</v>
      </c>
      <c r="C74" s="30" t="s">
        <v>16</v>
      </c>
      <c r="D74" s="30" t="s">
        <v>57</v>
      </c>
      <c r="E74" s="31" t="s">
        <v>133</v>
      </c>
      <c r="F74" s="31" t="s">
        <v>134</v>
      </c>
      <c r="G74" s="31" t="s">
        <v>33</v>
      </c>
      <c r="H74" s="31" t="s">
        <v>34</v>
      </c>
      <c r="I74" s="31" t="s">
        <v>49</v>
      </c>
      <c r="J74" s="31" t="s">
        <v>135</v>
      </c>
      <c r="K74" s="31" t="s">
        <v>99</v>
      </c>
      <c r="L74" s="31" t="s">
        <v>22</v>
      </c>
      <c r="M74" s="31" t="s">
        <v>136</v>
      </c>
      <c r="N74" s="32"/>
      <c r="O74" s="32">
        <v>6</v>
      </c>
      <c r="P74" s="32">
        <v>4</v>
      </c>
      <c r="Q74" s="32"/>
      <c r="R74" s="32">
        <v>3</v>
      </c>
      <c r="S74" s="32">
        <v>2</v>
      </c>
      <c r="T74" s="32">
        <v>2</v>
      </c>
      <c r="U74" s="32">
        <v>4</v>
      </c>
      <c r="V74" s="32">
        <v>1</v>
      </c>
      <c r="W74" s="32"/>
      <c r="X74" s="32"/>
      <c r="Y74" s="32"/>
      <c r="Z74" s="33">
        <v>22</v>
      </c>
      <c r="AA74" s="38" t="s">
        <v>137</v>
      </c>
      <c r="AB74" s="34">
        <v>41.3</v>
      </c>
      <c r="AC74" s="34">
        <v>99</v>
      </c>
      <c r="AD74" s="16">
        <f t="shared" si="2"/>
        <v>908.59999999999991</v>
      </c>
    </row>
    <row r="75" spans="2:30" ht="56.25" customHeight="1" x14ac:dyDescent="0.25">
      <c r="B75" s="30" t="s">
        <v>30</v>
      </c>
      <c r="C75" s="30" t="s">
        <v>30</v>
      </c>
      <c r="D75" s="30" t="s">
        <v>57</v>
      </c>
      <c r="E75" s="31" t="s">
        <v>299</v>
      </c>
      <c r="F75" s="31" t="s">
        <v>295</v>
      </c>
      <c r="G75" s="31" t="s">
        <v>33</v>
      </c>
      <c r="H75" s="31" t="s">
        <v>34</v>
      </c>
      <c r="I75" s="31" t="s">
        <v>53</v>
      </c>
      <c r="J75" s="31" t="s">
        <v>300</v>
      </c>
      <c r="K75" s="31" t="s">
        <v>67</v>
      </c>
      <c r="L75" s="31" t="s">
        <v>22</v>
      </c>
      <c r="M75" s="31" t="s">
        <v>301</v>
      </c>
      <c r="N75" s="32"/>
      <c r="O75" s="32"/>
      <c r="P75" s="32"/>
      <c r="Q75" s="32">
        <v>1</v>
      </c>
      <c r="R75" s="32">
        <v>5</v>
      </c>
      <c r="S75" s="32">
        <v>10</v>
      </c>
      <c r="T75" s="32"/>
      <c r="U75" s="32">
        <v>6</v>
      </c>
      <c r="V75" s="32"/>
      <c r="W75" s="32"/>
      <c r="X75" s="32"/>
      <c r="Y75" s="32"/>
      <c r="Z75" s="33">
        <v>22</v>
      </c>
      <c r="AA75" s="38" t="s">
        <v>302</v>
      </c>
      <c r="AB75" s="34">
        <v>39.6</v>
      </c>
      <c r="AC75" s="34">
        <v>95</v>
      </c>
      <c r="AD75" s="16">
        <f t="shared" si="2"/>
        <v>871.2</v>
      </c>
    </row>
    <row r="76" spans="2:30" ht="56.25" customHeight="1" x14ac:dyDescent="0.25">
      <c r="B76" s="30" t="s">
        <v>16</v>
      </c>
      <c r="C76" s="30" t="s">
        <v>16</v>
      </c>
      <c r="D76" s="30" t="s">
        <v>57</v>
      </c>
      <c r="E76" s="31" t="s">
        <v>138</v>
      </c>
      <c r="F76" s="31" t="s">
        <v>134</v>
      </c>
      <c r="G76" s="31" t="s">
        <v>33</v>
      </c>
      <c r="H76" s="31" t="s">
        <v>34</v>
      </c>
      <c r="I76" s="31" t="s">
        <v>49</v>
      </c>
      <c r="J76" s="31" t="s">
        <v>139</v>
      </c>
      <c r="K76" s="31" t="s">
        <v>99</v>
      </c>
      <c r="L76" s="31" t="s">
        <v>22</v>
      </c>
      <c r="M76" s="31" t="s">
        <v>140</v>
      </c>
      <c r="N76" s="32"/>
      <c r="O76" s="32"/>
      <c r="P76" s="32"/>
      <c r="Q76" s="32">
        <v>1</v>
      </c>
      <c r="R76" s="32"/>
      <c r="S76" s="32"/>
      <c r="T76" s="32">
        <v>20</v>
      </c>
      <c r="U76" s="32"/>
      <c r="V76" s="32"/>
      <c r="W76" s="32"/>
      <c r="X76" s="32"/>
      <c r="Y76" s="32"/>
      <c r="Z76" s="33">
        <v>21</v>
      </c>
      <c r="AA76" s="38" t="s">
        <v>141</v>
      </c>
      <c r="AB76" s="34">
        <v>41.3</v>
      </c>
      <c r="AC76" s="34">
        <v>99</v>
      </c>
      <c r="AD76" s="16">
        <f t="shared" si="2"/>
        <v>867.3</v>
      </c>
    </row>
    <row r="77" spans="2:30" ht="56.25" customHeight="1" x14ac:dyDescent="0.25">
      <c r="B77" s="30"/>
      <c r="C77" s="30"/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40" t="s">
        <v>47</v>
      </c>
      <c r="O77" s="40" t="s">
        <v>48</v>
      </c>
      <c r="P77" s="40" t="s">
        <v>49</v>
      </c>
      <c r="Q77" s="40" t="s">
        <v>50</v>
      </c>
      <c r="R77" s="40" t="s">
        <v>51</v>
      </c>
      <c r="S77" s="40" t="s">
        <v>52</v>
      </c>
      <c r="T77" s="40" t="s">
        <v>53</v>
      </c>
      <c r="U77" s="40" t="s">
        <v>54</v>
      </c>
      <c r="V77" s="40" t="s">
        <v>55</v>
      </c>
      <c r="W77" s="40" t="s">
        <v>56</v>
      </c>
      <c r="X77" s="32"/>
      <c r="Y77" s="32"/>
      <c r="Z77" s="33"/>
      <c r="AA77" s="38"/>
      <c r="AB77" s="34"/>
      <c r="AC77" s="34"/>
    </row>
  </sheetData>
  <hyperlinks>
    <hyperlink ref="AA3" r:id="rId1"/>
  </hyperlinks>
  <pageMargins left="0" right="0" top="0.19685039370078741" bottom="0" header="0.31496062992125984" footer="0.31496062992125984"/>
  <pageSetup paperSize="9" scale="54" fitToHeight="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FOOTWEAR</vt:lpstr>
      <vt:lpstr>OUTERWEAR &amp; TEES</vt:lpstr>
      <vt:lpstr>T-SHIRTS</vt:lpstr>
      <vt:lpstr>DENIM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2023-08-22T15:32:02Z</cp:lastPrinted>
  <dcterms:created xsi:type="dcterms:W3CDTF">2023-08-10T12:18:33Z</dcterms:created>
  <dcterms:modified xsi:type="dcterms:W3CDTF">2023-08-24T10:27:39Z</dcterms:modified>
</cp:coreProperties>
</file>